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rysanthou\Desktop\Αλέκα Κοινόχρηστος\ΤΑΜΕΙΑ\2020\"/>
    </mc:Choice>
  </mc:AlternateContent>
  <xr:revisionPtr revIDLastSave="0" documentId="13_ncr:1_{80473752-F974-4F8A-9D55-596048AFD27E}" xr6:coauthVersionLast="45" xr6:coauthVersionMax="45" xr10:uidLastSave="{00000000-0000-0000-0000-000000000000}"/>
  <bookViews>
    <workbookView xWindow="2250" yWindow="2250" windowWidth="21600" windowHeight="11385" tabRatio="827" activeTab="2" xr2:uid="{00000000-000D-0000-FFFF-FFFF00000000}"/>
  </bookViews>
  <sheets>
    <sheet name="EUROBANK" sheetId="3" r:id="rId1"/>
    <sheet name="ΣΥΜΦΩΝΙΑ ΤΑΜΕΙΟΥ 10.2020" sheetId="5" r:id="rId2"/>
    <sheet name="ΟΚΤΩΒΡΙΟΣ" sheetId="1" r:id="rId3"/>
    <sheet name="ΠΛΗΡΩΜΕΣ ΧΕΠ" sheetId="6" r:id="rId4"/>
    <sheet name="ΜΕΤΑΦΟΡΕΣ 10.2020" sheetId="8" r:id="rId5"/>
    <sheet name="ΧΕΠ 10.2020" sheetId="9" r:id="rId6"/>
    <sheet name="Φύλλο3" sheetId="13" state="hidden" r:id="rId7"/>
    <sheet name="ΚΑΤΑΘΕΣΕΙΣ" sheetId="11" r:id="rId8"/>
    <sheet name="ΓΡΑΜ.ΕΙΣΠΡΑΞΗΣ 10.2020" sheetId="7" r:id="rId9"/>
    <sheet name="Φύλλο1" sheetId="10" r:id="rId10"/>
    <sheet name="Φύλλο2" sheetId="12" r:id="rId11"/>
  </sheets>
  <calcPr calcId="191029"/>
</workbook>
</file>

<file path=xl/calcChain.xml><?xml version="1.0" encoding="utf-8"?>
<calcChain xmlns="http://schemas.openxmlformats.org/spreadsheetml/2006/main">
  <c r="G86" i="1" l="1"/>
  <c r="F86" i="1"/>
  <c r="E57" i="1" l="1"/>
  <c r="E56" i="1"/>
  <c r="E54" i="1"/>
  <c r="H36" i="3"/>
  <c r="H38" i="3" s="1"/>
  <c r="D42" i="1"/>
  <c r="B367" i="3"/>
  <c r="A367" i="3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I44" i="1" l="1"/>
  <c r="E52" i="5"/>
  <c r="E49" i="5" l="1"/>
  <c r="E50" i="5"/>
  <c r="H127" i="6" l="1"/>
  <c r="H30" i="6"/>
  <c r="E30" i="5" l="1"/>
  <c r="D86" i="1" l="1"/>
  <c r="J42" i="1"/>
  <c r="C10" i="5"/>
  <c r="M38" i="1" l="1"/>
  <c r="L38" i="1"/>
  <c r="N38" i="1"/>
  <c r="K38" i="1"/>
  <c r="M37" i="1" l="1"/>
  <c r="L37" i="1"/>
  <c r="N37" i="1"/>
  <c r="K37" i="1"/>
  <c r="G57" i="5" l="1"/>
  <c r="M36" i="1" l="1"/>
  <c r="L36" i="1"/>
  <c r="K36" i="1"/>
  <c r="N36" i="1"/>
  <c r="N35" i="1"/>
  <c r="M35" i="1"/>
  <c r="L35" i="1"/>
  <c r="K35" i="1"/>
  <c r="N33" i="1" l="1"/>
  <c r="M33" i="1"/>
  <c r="L33" i="1"/>
  <c r="K33" i="1"/>
  <c r="K32" i="1"/>
  <c r="N34" i="1"/>
  <c r="M34" i="1" l="1"/>
  <c r="L34" i="1"/>
  <c r="K34" i="1"/>
  <c r="N32" i="1" l="1"/>
  <c r="N31" i="1"/>
  <c r="M32" i="1"/>
  <c r="L32" i="1"/>
  <c r="M31" i="1"/>
  <c r="L31" i="1"/>
  <c r="K31" i="1"/>
  <c r="E47" i="5"/>
  <c r="I42" i="1"/>
  <c r="N30" i="1"/>
  <c r="N39" i="1"/>
  <c r="M39" i="1"/>
  <c r="L39" i="1"/>
  <c r="K39" i="1"/>
  <c r="M30" i="1"/>
  <c r="L30" i="1"/>
  <c r="K30" i="1"/>
  <c r="N29" i="1"/>
  <c r="M29" i="1"/>
  <c r="L29" i="1"/>
  <c r="K29" i="1"/>
  <c r="K6" i="1" l="1"/>
  <c r="K24" i="1" l="1"/>
  <c r="K25" i="1"/>
  <c r="K26" i="1"/>
  <c r="K27" i="1"/>
  <c r="K28" i="1"/>
  <c r="L24" i="1"/>
  <c r="L25" i="1"/>
  <c r="L26" i="1"/>
  <c r="L27" i="1"/>
  <c r="L28" i="1"/>
  <c r="M24" i="1"/>
  <c r="M25" i="1"/>
  <c r="M26" i="1"/>
  <c r="M27" i="1"/>
  <c r="M28" i="1"/>
  <c r="N24" i="1"/>
  <c r="N25" i="1"/>
  <c r="N26" i="1"/>
  <c r="N27" i="1"/>
  <c r="N28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40" i="1"/>
  <c r="N23" i="1"/>
  <c r="N4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0" i="1"/>
  <c r="M23" i="1"/>
  <c r="M4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0" i="1"/>
  <c r="L23" i="1"/>
  <c r="L41" i="1"/>
  <c r="L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0" i="1"/>
  <c r="K23" i="1"/>
  <c r="K41" i="1"/>
  <c r="K5" i="1"/>
  <c r="G42" i="1" l="1"/>
  <c r="F42" i="1"/>
  <c r="E42" i="1"/>
  <c r="H42" i="1" l="1"/>
  <c r="C4" i="5" l="1"/>
  <c r="C11" i="5" l="1"/>
  <c r="K79" i="10"/>
  <c r="K48" i="10"/>
  <c r="K43" i="10"/>
  <c r="K3" i="10"/>
  <c r="E35" i="5" l="1"/>
  <c r="L42" i="1" l="1"/>
  <c r="M42" i="1"/>
  <c r="K42" i="1"/>
  <c r="N42" i="1"/>
  <c r="E44" i="1" l="1"/>
  <c r="E45" i="1" s="1"/>
  <c r="H44" i="1" l="1"/>
  <c r="H45" i="1" s="1"/>
  <c r="I45" i="1"/>
  <c r="F44" i="1" l="1"/>
  <c r="F45" i="1" s="1"/>
</calcChain>
</file>

<file path=xl/sharedStrings.xml><?xml version="1.0" encoding="utf-8"?>
<sst xmlns="http://schemas.openxmlformats.org/spreadsheetml/2006/main" count="3267" uniqueCount="1331">
  <si>
    <t>Περιγραφή</t>
  </si>
  <si>
    <t>Κωδικός</t>
  </si>
  <si>
    <t>38.00.00.0000</t>
  </si>
  <si>
    <t>Tαμείο</t>
  </si>
  <si>
    <t>38.03.00.0002</t>
  </si>
  <si>
    <t>38.03.00.0004</t>
  </si>
  <si>
    <t>EUROBANK ΕΞΥΠ.ΔΑΝΕΙΩΝ ΜΗΧΑΝΙΩΝΑΣ 0026.0420.67.0200058353</t>
  </si>
  <si>
    <t>38.03.00.0006</t>
  </si>
  <si>
    <t>38.03.00.0007</t>
  </si>
  <si>
    <t>38.03.00.0008</t>
  </si>
  <si>
    <t>ΠΕΙΡΑΙΩΣ ΚΑΤΑΘΕΣΕΙΣ 6081-030020-423</t>
  </si>
  <si>
    <t>38.03.00.0009</t>
  </si>
  <si>
    <t>38.03.00.0010</t>
  </si>
  <si>
    <t xml:space="preserve"> EUROBANK-ΕΑΠ 0026.0094.06.0200536441</t>
  </si>
  <si>
    <t>38.03.00.0011</t>
  </si>
  <si>
    <t>ΠΕΙΡΑΙΩΣ ΠΡΩΗΝ ΔΗΜΟΥ ΕΠΑΝΟΜΗΣ 6081-0300020-245</t>
  </si>
  <si>
    <t>38.03.00.0017</t>
  </si>
  <si>
    <t>38.03.00.0025</t>
  </si>
  <si>
    <t>38.03.00.0026</t>
  </si>
  <si>
    <t>38.03.00.0027</t>
  </si>
  <si>
    <t>ΕΘΝΙΚΗ ΤΡ-ΚΑΤΑΘΕΣΕΙΣ 237/540092-90</t>
  </si>
  <si>
    <t xml:space="preserve">Σύνολα </t>
  </si>
  <si>
    <t>ΤΠΔ-ΧΡΗΜΑΤΟΔΟΤΗΣΗ ΥΠΕΣ ΓΙΑ ΤΗΝ ΕΞΟΦΛΗΣΗ ΛΗΞΙΠΡΟΘΕΣΜΩΝ ΥΠΟΧΡΕΩΣΕΩΝ GR4509700010003305017055412</t>
  </si>
  <si>
    <t>EUROBANK 0026.0094.05.0200294940 (λογαριασμός εξυπηρέτησης δανείων)</t>
  </si>
  <si>
    <t>ΠΕΙΡΑΙΩΣ 00567028567353 (Δάνειο για αποζημίωση ρυμοτομούμενων οικοπέδων 1.500.000,00€)</t>
  </si>
  <si>
    <t>EUROBANK (Αρ.Λογ.:0026.0094.02.0200517356)</t>
  </si>
  <si>
    <t>ΠΕΙΡΑΙΩΣ (ΠΡΩΗΝ MARFIN) 6710-113490-747</t>
  </si>
  <si>
    <t>ΠΕΙΡΑΙΩΣ-ΔΑΝΕΙΟ ΠΡΩΗΝ MARFIN ΠΡΩΗΝ ΔΗΜΟΥ ΜΗΧΑΝΙΩΝΑΣ 6710-115128-620</t>
  </si>
  <si>
    <t>ΔΙΑΦΟΡΕΣ</t>
  </si>
  <si>
    <t>EXTRAIT</t>
  </si>
  <si>
    <t>ΚΑΤΑΘΕΣΕΙΣ</t>
  </si>
  <si>
    <t>ΑΝΑΛΗΨΕΙΣ</t>
  </si>
  <si>
    <t>ΓΕΝΙΚΗ ΛΟΓΙΣΤΙΚΗ</t>
  </si>
  <si>
    <t>ΧΡΕΩΣΗ</t>
  </si>
  <si>
    <t>ΠΙΣΤΩΣΗ</t>
  </si>
  <si>
    <t>ΣΗΜΕΙΩΣΕΙΣ</t>
  </si>
  <si>
    <t>ΑΠΌ</t>
  </si>
  <si>
    <t>ΕΩΣ</t>
  </si>
  <si>
    <t>ΑΝΕΥ ΣΕΙΡΑΣ</t>
  </si>
  <si>
    <t>ΣΕΙΡΑ Α</t>
  </si>
  <si>
    <t>ΣΕΙΡΑ Α (ΤΑΜΕΙΟΥ)</t>
  </si>
  <si>
    <t>ΣΕΙΡΑ Κ (ΚΡΑΤΗΣΕΩΝ)</t>
  </si>
  <si>
    <t>ΑΚΥΡΩΤΙΚΑ</t>
  </si>
  <si>
    <t>Ανάλυεται ως ακολούθως:</t>
  </si>
  <si>
    <t>ΔΗΜΟΣΙΑ ΛΟΓΙΣΤΙΚΗ</t>
  </si>
  <si>
    <t>ΣΥΝΟΛΟ</t>
  </si>
  <si>
    <t>ΕΙΣΠΡΑΞΕΙΣ</t>
  </si>
  <si>
    <t>ΠΛΗΡΩΜΕΣ</t>
  </si>
  <si>
    <t xml:space="preserve">Επιταγή Eurobank </t>
  </si>
  <si>
    <t>38.03.00.0028</t>
  </si>
  <si>
    <t>ΠΕΙΡΑΙΩΣ ΔΑΝΕΙΟ 5267-028570-605</t>
  </si>
  <si>
    <t>38.03.00.0029</t>
  </si>
  <si>
    <t>ΠΕΙΡΑΙΩΣ ΔΑΝΕΙΟ 5267-022051-339</t>
  </si>
  <si>
    <t>38.03.00.0030</t>
  </si>
  <si>
    <t>ΠΕΙΡΑΙΩΣ ΔΑΝΕΙΟ 5267-023682-979</t>
  </si>
  <si>
    <t>38.03.00.0031</t>
  </si>
  <si>
    <t>38.03.00.0032</t>
  </si>
  <si>
    <t>ΠΕΙΡΑΙΩΣ ΔΑΝΕΙΟ 5216-052723-354</t>
  </si>
  <si>
    <t>ΛΟΓΑΡΙΑΣΜΟΣ ΛΟΓΙΣΤΙΚΩΝ ΤΑΚΤΟΠΟΙΗΣΕΩΝ</t>
  </si>
  <si>
    <t>ΠΕΙΡΑΙΩΣ-ΕΞ.ΔΑΝ.MARFIN 5216-071627-366</t>
  </si>
  <si>
    <t>Α</t>
  </si>
  <si>
    <t>Γ</t>
  </si>
  <si>
    <t>Δ</t>
  </si>
  <si>
    <t>Ε</t>
  </si>
  <si>
    <t>ΣΕΙΡΑ Β (ΜΕΤΡΗΤΑ)</t>
  </si>
  <si>
    <t>ΕΙΣΠΡΑΚΤΟΡΑΣ ΘΕΡΜΑΪΚΟΥ (Θ)</t>
  </si>
  <si>
    <t>ΕΙΣΠΡΑΚΤΟΡΑΣ ΜΗΧΑΝΙΩΝΑΣ (Μ)</t>
  </si>
  <si>
    <t>ΜΕΤΡΗΤΟΙΣ</t>
  </si>
  <si>
    <t>Α/Α</t>
  </si>
  <si>
    <t>ΑΡΙΘΜΟΣ ΘΕΩΡΗΣΗΣ</t>
  </si>
  <si>
    <t>Η</t>
  </si>
  <si>
    <t>ΕΠΙΤΑΓΕΣ (53.90)</t>
  </si>
  <si>
    <t>ΑΠΟΔΟΣΗΣ ΧΕΠ</t>
  </si>
  <si>
    <t>1A</t>
  </si>
  <si>
    <t>A/A</t>
  </si>
  <si>
    <t>Τύπος Παρ/κού</t>
  </si>
  <si>
    <t>Αριθμός Παρ/κού</t>
  </si>
  <si>
    <t>Ημερομηνία</t>
  </si>
  <si>
    <t>Πρώτος Δικαιούχος</t>
  </si>
  <si>
    <t>Αιτιολογία</t>
  </si>
  <si>
    <t>Σύνολο</t>
  </si>
  <si>
    <t>Κρατήσεις</t>
  </si>
  <si>
    <t>Ταμειακή Κατηγορία</t>
  </si>
  <si>
    <t>Χρηματοδότηση</t>
  </si>
  <si>
    <t>1)</t>
  </si>
  <si>
    <t>ΓΕ-ΑΚΥΡ.</t>
  </si>
  <si>
    <t>00002ΑΚ</t>
  </si>
  <si>
    <t>ΑΝΤΩΝΙΑΔΗΣ ΕΜΜΑΝΟΥΗΛ</t>
  </si>
  <si>
    <t>ΛΟΓΩ ΛΑΘΟΥΣ ΣΤΟ Γ169</t>
  </si>
  <si>
    <t>ΤΑKTIKA</t>
  </si>
  <si>
    <t>ΙΔΙΟΙ ΠΟΡΟΙ</t>
  </si>
  <si>
    <t>2)</t>
  </si>
  <si>
    <t>ΓΕΜΕΤΡ</t>
  </si>
  <si>
    <t>0001Β</t>
  </si>
  <si>
    <t>ΚΟΥΡΤΙΔΟΥ ΑΝΑΣΤΑΣΙΑ</t>
  </si>
  <si>
    <t>ΔΙΠΛΟΤΥΠΑ ΕΙΣΠΡΑΞΗΣ ΑΠΟ 053Μ ΕΩΣ 053Μ</t>
  </si>
  <si>
    <t>3)</t>
  </si>
  <si>
    <t>0002Β</t>
  </si>
  <si>
    <t>Διπλότυπα Είσπραξεις από 392 έως 396 (370θ έως 374θ)</t>
  </si>
  <si>
    <t>4)</t>
  </si>
  <si>
    <t>0003Β</t>
  </si>
  <si>
    <t>ΝΙΚΟΛΑΙΔΟΥ ΜΑΡΙΑ</t>
  </si>
  <si>
    <t>ΔΙΠΛΟΤΥΠΑ ΕΙΣΠΡΑΞΗΣ ΑΠΟ 38Μ ΕΩΣ 38Μ</t>
  </si>
  <si>
    <t>5)</t>
  </si>
  <si>
    <t>0004Β</t>
  </si>
  <si>
    <t>ΔΙΠΛΟΤΥΠΟ ΕΙΣΠΡΑΞΗΣ 54Μ</t>
  </si>
  <si>
    <t>6)</t>
  </si>
  <si>
    <t>ΓΡΜΕ</t>
  </si>
  <si>
    <t>00059</t>
  </si>
  <si>
    <t>Διπλότυπα Είσπραξης από 327 έως 366 (307θ έως 345θ)</t>
  </si>
  <si>
    <t>7)</t>
  </si>
  <si>
    <t>0005Β</t>
  </si>
  <si>
    <t>Διπλότυπα Είσπραξης από 397 έως 401 (375θ έως 379θ) 403 έως 414 (381θ έως 392θ) ΑΚΥΡΟ 402 (380θ)</t>
  </si>
  <si>
    <t>8)</t>
  </si>
  <si>
    <t>00060</t>
  </si>
  <si>
    <t>ΔΙΠΛΟΤΥΠΑ ΕΙΣΠΡΑΞΗΣ ΑΠΟ 0048Μ ΕΩΣ 0050Μ</t>
  </si>
  <si>
    <t>9)</t>
  </si>
  <si>
    <t>00061</t>
  </si>
  <si>
    <t>Εισπράξεις Eurobank 01-02-2016 (Γ159 έως Γ192)</t>
  </si>
  <si>
    <t>10)</t>
  </si>
  <si>
    <t>00062</t>
  </si>
  <si>
    <t>Διπλότυπα Είσπραξης από 367 έως 383 (346θ έως 361θ)</t>
  </si>
  <si>
    <t>11)</t>
  </si>
  <si>
    <t>00063</t>
  </si>
  <si>
    <t>ΔΙΠΛΟΤΥΠΑ ΕΙΣΠΡΑΞΗΣ ΑΠΟ 0027Ε ΕΩΣ 0034Ε</t>
  </si>
  <si>
    <t>12)</t>
  </si>
  <si>
    <t>00064</t>
  </si>
  <si>
    <t>Εισπράξεις Eurobank 02-02-2016 (Γ193 έως Γ199)</t>
  </si>
  <si>
    <t>13)</t>
  </si>
  <si>
    <t>00065</t>
  </si>
  <si>
    <t>Διπλότυπα Είσπραξης από 384 έως 391 (362θ έως 369θ)</t>
  </si>
  <si>
    <t>14)</t>
  </si>
  <si>
    <t>00066</t>
  </si>
  <si>
    <t>ΔΙΠΛΟΤΥΠΑ ΕΙΣΠΡΑΞΗΣ ΑΠΟ 051Μ ΕΩΣ 052Μ</t>
  </si>
  <si>
    <t>15)</t>
  </si>
  <si>
    <t>00067</t>
  </si>
  <si>
    <t>ΔΙΠΛΟΤΥΠΑ ΕΙΣΠΡΑΞΗΣ ΑΠΟ 035Ε ΕΩΣ 036Ε</t>
  </si>
  <si>
    <t>16)</t>
  </si>
  <si>
    <t>00068</t>
  </si>
  <si>
    <t>Εισπράξεις Eurobank 03-02-2016 (Γ200 έως Γ206)</t>
  </si>
  <si>
    <t>17)</t>
  </si>
  <si>
    <t>00069</t>
  </si>
  <si>
    <t>Είσπραξει Eurobank 04-02-2016 (Γ207)</t>
  </si>
  <si>
    <t>ΕΚΤΑΚΤΑ ΑΝEIΔΙΚΕΥΤΑ</t>
  </si>
  <si>
    <t>18)</t>
  </si>
  <si>
    <t>0006Β</t>
  </si>
  <si>
    <t>ΔΙΠΛΟΤΥΠΑ ΕΙΣΠΡΑΞΗΣ ΑΠΟ 00039Ε ΕΩΣ 00042Ε</t>
  </si>
  <si>
    <t>19)</t>
  </si>
  <si>
    <t>00070</t>
  </si>
  <si>
    <t>Είσπραξει Eurobank 05-02-2016 (Γ208)</t>
  </si>
  <si>
    <t>20)</t>
  </si>
  <si>
    <t>00071</t>
  </si>
  <si>
    <t>Είσπραξει Εθνικής Τράπεζας 08-02-2016 (209Γ)</t>
  </si>
  <si>
    <t>21)</t>
  </si>
  <si>
    <t>00072</t>
  </si>
  <si>
    <t>Εισπράξεις EUROBANK από 8/2/2016 (Γ210 - Γ217)</t>
  </si>
  <si>
    <t>22)</t>
  </si>
  <si>
    <t>00073</t>
  </si>
  <si>
    <t>Εισπράξεις Eurobank 09-02-2016 (Γ218 έως Γ219)</t>
  </si>
  <si>
    <t>23)</t>
  </si>
  <si>
    <t>00074</t>
  </si>
  <si>
    <t>Εισπράξεις Eurobank 10-02-2016 (Γ220 έως Γ224)</t>
  </si>
  <si>
    <t>24)</t>
  </si>
  <si>
    <t>00075</t>
  </si>
  <si>
    <t>Εισπράξεις Eurobank 11-02-2016 (Γ225 έως Γ227)</t>
  </si>
  <si>
    <t>25)</t>
  </si>
  <si>
    <t>00076</t>
  </si>
  <si>
    <t>Εισπράξεις Eurobank 12-02-2016 (Γ228 έως Γ230)</t>
  </si>
  <si>
    <t>26)</t>
  </si>
  <si>
    <t>00077</t>
  </si>
  <si>
    <t>Εισπράξεις Eurobank 15-02-2016 (Γ231 έως Γ235)</t>
  </si>
  <si>
    <t>27)</t>
  </si>
  <si>
    <t>00078</t>
  </si>
  <si>
    <t>Εισπράξεις Eurobank 16-02-2016 (Γ236 έως Γ242)</t>
  </si>
  <si>
    <t>28)</t>
  </si>
  <si>
    <t>00079</t>
  </si>
  <si>
    <t>Εισπράξεις Eurobank 17-02-2016 (Γ243 έως Γ250)</t>
  </si>
  <si>
    <t>29)</t>
  </si>
  <si>
    <t>0007Β</t>
  </si>
  <si>
    <t>ΔΙΠΛΟΤΥΠΑ ΕΙΣΠΡΑΞΗΣ ΑΠΟ 043Ε ΕΩΣ 044Ε</t>
  </si>
  <si>
    <t>30)</t>
  </si>
  <si>
    <t>00080</t>
  </si>
  <si>
    <t>Εισπράξεις Eurobank 18-02-2016 (Γ251 έως Γ255)</t>
  </si>
  <si>
    <t>31)</t>
  </si>
  <si>
    <t>00081</t>
  </si>
  <si>
    <t>Εισπράξεις Eurobank 19-02-2016 (Γ256 έως Γ260)</t>
  </si>
  <si>
    <t>ΕΙΣΦΟΡΑ ΣΕ ΧΡΗΜΑ Δ.Ε. ΘΕΡΜΑΪΚΟΥ</t>
  </si>
  <si>
    <t>32)</t>
  </si>
  <si>
    <t>00082</t>
  </si>
  <si>
    <t>ΠΑΛΑΣΙΟΥ ΟΛΓΑ του ΠΑΝΤΕΛΗ</t>
  </si>
  <si>
    <t>ΕΙΣΠΡΑΞΕΙΣ EUROBANK ΑΠΟ 22/2/2016 (Γ261 - Γ269)</t>
  </si>
  <si>
    <t>33)</t>
  </si>
  <si>
    <t>00083</t>
  </si>
  <si>
    <t>Εισπράξεις Eurobank 23-02-2016 (Γ270 έως Γ276)</t>
  </si>
  <si>
    <t>34)</t>
  </si>
  <si>
    <t>00084</t>
  </si>
  <si>
    <t>Εισπράξεις Eurobank 24-02-2016 (Γ277 έως Γ294)</t>
  </si>
  <si>
    <t>35)</t>
  </si>
  <si>
    <t>00085</t>
  </si>
  <si>
    <t>Εισπράξεις Eurobank 25-02-2016 (Γ295 έως Γ311)</t>
  </si>
  <si>
    <t>36)</t>
  </si>
  <si>
    <t>00086</t>
  </si>
  <si>
    <t>Εισπράξεις Eurobank 26-02-2016 (Γ312 έως Γ325)</t>
  </si>
  <si>
    <t>37)</t>
  </si>
  <si>
    <t>00087</t>
  </si>
  <si>
    <t>Εισπράξεις Eurobank 29-02-2016 (Γ326 έως Γ364)</t>
  </si>
  <si>
    <t>38)</t>
  </si>
  <si>
    <t>00088</t>
  </si>
  <si>
    <t>Εισπράξεις Εθνικής Τράπεζας  29-02-2016 (Γ365 έως Γ366)</t>
  </si>
  <si>
    <t>39)</t>
  </si>
  <si>
    <t>00089</t>
  </si>
  <si>
    <t xml:space="preserve">Εισπράξεις Eurobank 01-02-2016 (Γ367 έως Γ404)   ΕΠΑΝΕΚΔΟΣΗ ΤΟΥ ΑΚΥΡΩΘΕΝΤΟΣ ΓΡΜΕ 00061 ΛΟΓΩ ΕΚΠΑΡΑΔΡΟΜΗΣ ΧΡΕΩΣΗΣ ΤΗΣ ΚΑΤΣΑΟΥΝΗ ΑΓΓΕΛΙΚΗΣ ΜΕ ΤΟ ΠΟΣΟ 293,76 ΕΝΩ ΑΦΟΡΟΥΣΕ ΤΕΣΣΕΡΙΣ ΟΦΕΙΛΕΤΕΣ ΚΑΤΣΑΟΥΝΗ ΑΝΘΗ-ΚΑΤΣΑΟΥΝΗΣ ΚΩΝ/ΝΟΣ-ΚΑΤΣΑΟΥΝΗΣ ΚΩΝ/ΝΟΣ </t>
  </si>
  <si>
    <t>40)</t>
  </si>
  <si>
    <t>0008Β</t>
  </si>
  <si>
    <t>Διπλότυπα Είσπραξης από 415 έως 420 (393θ έως 398θ)</t>
  </si>
  <si>
    <t>41)</t>
  </si>
  <si>
    <t>0009Β</t>
  </si>
  <si>
    <t>Διπλότυπα Είσπραξης από 421 έως 431 (399θ έως 409θ)</t>
  </si>
  <si>
    <t>42)</t>
  </si>
  <si>
    <t>0010Β</t>
  </si>
  <si>
    <t>ΔΙΠΛΟΤΥΠΑ ΕΙΣΠΡΑΞΗΣ ΑΠΟ 0055Μ ΕΩΣ  0058Μ</t>
  </si>
  <si>
    <t>43)</t>
  </si>
  <si>
    <t>0011Β</t>
  </si>
  <si>
    <t xml:space="preserve">Διπλότυπα Είσπραξης από 432 έως 436 και 439 έως 443 (410θ έως 418θ) ΑΚΥΡΟ 437 έως 438 </t>
  </si>
  <si>
    <t>44)</t>
  </si>
  <si>
    <t>0012Β</t>
  </si>
  <si>
    <t>ΔΙΠΛΟΤΥΠΑ ΕΙΣΠΡΑΞΗΣ ΑΠΟ 0045Ε ΕΩΣ 0048Ε</t>
  </si>
  <si>
    <t>45)</t>
  </si>
  <si>
    <t>0013Β</t>
  </si>
  <si>
    <t>ΔΙΠΛΟΤΥΠΑ ΕΙΣΠΡΑΞΗΣ ΑΠΟ 0059Μ ΕΩΣ 0059Μ</t>
  </si>
  <si>
    <t>46)</t>
  </si>
  <si>
    <t>0014Β</t>
  </si>
  <si>
    <t>Διπλότυπα Είσπραξεις από 444 έως 449 (419θ έως 449θ)</t>
  </si>
  <si>
    <t>47)</t>
  </si>
  <si>
    <t>0015Β</t>
  </si>
  <si>
    <t>ΔΙΠΛΟΤΥΠΑ ΕΙΣΠΡΑΞΗΣ ΑΠΟ 0060Μ ΕΩΣ 0060Μ</t>
  </si>
  <si>
    <t>48)</t>
  </si>
  <si>
    <t>0016Β</t>
  </si>
  <si>
    <t>Διπλότυπα Είσπραξης από 450 έως 461 (425θ έως 436θ)</t>
  </si>
  <si>
    <t>49)</t>
  </si>
  <si>
    <t>0017Β</t>
  </si>
  <si>
    <t>ΔΙΠΛΟΤΥΠΑ ΕΙΣΠΡΑΞΗΣ ΑΠΟ 061Μ ΕΩΣ 065Μ</t>
  </si>
  <si>
    <t>50)</t>
  </si>
  <si>
    <t>0018Β</t>
  </si>
  <si>
    <t>Διπλότυπα Είσπραξης από 462 έως 470 (437θ έως 445θ)</t>
  </si>
  <si>
    <t>51)</t>
  </si>
  <si>
    <t>0019Β</t>
  </si>
  <si>
    <t>ΔΙΠΛΟΤΥΠΑ ΕΙΣΠΡΑΞΗΣ ΑΠΟ 0049Ε ΕΩΣ 0053Ε</t>
  </si>
  <si>
    <t>52)</t>
  </si>
  <si>
    <t>0020Β</t>
  </si>
  <si>
    <t>Διπλότυπα Είσπραξης από 474 έως 485 (449θ έως 460θ)</t>
  </si>
  <si>
    <t>53)</t>
  </si>
  <si>
    <t>0021Β</t>
  </si>
  <si>
    <t>ΔΙΠΛΟΤΥΠΑ ΕΙΣΠΡΑΞΗΣ ΑΠΟ 066Μ ΕΩΣ 066Μ</t>
  </si>
  <si>
    <t>54)</t>
  </si>
  <si>
    <t>0022Β</t>
  </si>
  <si>
    <t>ΔΙΠΛΟΤΥΠΑ ΕΙΣΠΡΑΞΗΣ ΑΠΟ 054Ε ΕΩΣ 054Ε</t>
  </si>
  <si>
    <t>55)</t>
  </si>
  <si>
    <t>0023Β</t>
  </si>
  <si>
    <t>Διπλότυπα Είσπραξης από 486 έως 491 (461θ έως 466θ)</t>
  </si>
  <si>
    <t>56)</t>
  </si>
  <si>
    <t>0024Β</t>
  </si>
  <si>
    <t>Διπλότυπα Είσπραξης από 492 έως 496 (467θ έως 471θ)</t>
  </si>
  <si>
    <t>57)</t>
  </si>
  <si>
    <t>0025Β</t>
  </si>
  <si>
    <t>ΔΙΠΛΟΤΥΠΑ ΕΙΣΠΡΑΞΗΣ ΑΠΟ 0067Μ ΕΩΣ 0069Μ</t>
  </si>
  <si>
    <t>58)</t>
  </si>
  <si>
    <t>0026Β</t>
  </si>
  <si>
    <t>ΔΙΠΛΟΤΥΠΑ ΕΙΣΠΡΑΞΗΣ ΑΠΟ 055Ε ΕΩΣ 057Ε</t>
  </si>
  <si>
    <t>59)</t>
  </si>
  <si>
    <t>0027Β</t>
  </si>
  <si>
    <t>ΔΙΠΛΟΤΥΠΑ ΕΙΣΠΡΑΞΕΙΣ ΑΠΟ 497 ΕΩΣ 506 (472Θ - 481Θ)</t>
  </si>
  <si>
    <t>60)</t>
  </si>
  <si>
    <t>0028Β</t>
  </si>
  <si>
    <t>Διπλότυπα Είσπραξης από 507 έως 522 (482θ έως 496θ)</t>
  </si>
  <si>
    <t>61)</t>
  </si>
  <si>
    <t>0029Β</t>
  </si>
  <si>
    <t>ΔΙΠΛΟΤΥΠΑ ΕΙΣΠΡΑΞΗΣ ΑΠΟ 0070Μ ΕΩΣ 0080Μ</t>
  </si>
  <si>
    <t>62)</t>
  </si>
  <si>
    <t>0030Β</t>
  </si>
  <si>
    <t>ΔΙΠΛΟΤΥΠΑ ΕΙΣΠΡΑΞΗΣ ΑΠΟ 0058Ε ΕΩΣ 0062Ε</t>
  </si>
  <si>
    <t>63)</t>
  </si>
  <si>
    <t>ΓΡΤΡΧ</t>
  </si>
  <si>
    <t>0031Α</t>
  </si>
  <si>
    <t>EUROBANK EFG ERGASIAS AE</t>
  </si>
  <si>
    <t>ΠΙΣΤΩΤΙΚΟΙ ΤΟΚΟΙ ΙΑΝΟΥΑΡΙΟΥ 2015</t>
  </si>
  <si>
    <t>64)</t>
  </si>
  <si>
    <t>0031Β</t>
  </si>
  <si>
    <t>Διπλότυπα Είσπραξης από 523 έως 532 (497θ έως 506θ)</t>
  </si>
  <si>
    <t>65)</t>
  </si>
  <si>
    <t>0032Α</t>
  </si>
  <si>
    <t>ΠΙΣΤΩΤΙΚΟΙ ΤΟΚΟΙ ΙΑΝΟΥΑΡΙΟΥ 2016</t>
  </si>
  <si>
    <t>66)</t>
  </si>
  <si>
    <t>0032Β</t>
  </si>
  <si>
    <t>ΔΙΠΛΟΤΥΠΑ ΕΙΣΠΡΑΞΗΣ 081ΜΑΠΟ  ΕΩΣ 083Μ</t>
  </si>
  <si>
    <t>67)</t>
  </si>
  <si>
    <t>0033Α</t>
  </si>
  <si>
    <t xml:space="preserve">ΑΤΕ ΑΣΦΑΛΙΣΤΙΚΗ </t>
  </si>
  <si>
    <t>ΑΠΟΖΗΜΙΩΣΗ ΓΙΑ ΤΟ Ι.Χ. ΝΖΑ5103</t>
  </si>
  <si>
    <t>68)</t>
  </si>
  <si>
    <t>0033Β</t>
  </si>
  <si>
    <t>ΔΙΠΛΟΤΥΠΑ ΕΙΣΠΡΑΞΗΣ ΑΠΟ 0063Ε ΕΩΣ 0065Ε</t>
  </si>
  <si>
    <t>69)</t>
  </si>
  <si>
    <t>0034Α</t>
  </si>
  <si>
    <t>ΕΠΙΚΟΥΡΙΚΟ ΚΕΦΑΛΑΙΟ ΑΣΦΑΛΙΣΗΣ ΕΥΘΥΝΗΣ ΑΠΟ ΑΤΥΧΗΜΑΤΑ ΑΥΤΟΚΙΝΗΤΩΝ</t>
  </si>
  <si>
    <t>ΑΠΟΖΗΜΙΩΣΗ ΓΙΑ ΤΟ ΙΧ ΥΚΧ3762 (ΠΟΛΙΤΟΠΟΥΛΟΣ ΑΡΓΥΡΙΟΣ)</t>
  </si>
  <si>
    <t>70)</t>
  </si>
  <si>
    <t>0034Β</t>
  </si>
  <si>
    <t>Διπλότυπα Είσπραξης από 533 έως 564 (507θ έως 564θ)</t>
  </si>
  <si>
    <t>71)</t>
  </si>
  <si>
    <t>0035Α</t>
  </si>
  <si>
    <t>ΚΕΠΥΟ</t>
  </si>
  <si>
    <t>ΕΙΣΠΡΑΞΕΙΣ ΑΠΟ ΚΕΠΥΟ - ΝΟΕΜΒΡΙΟΣ 2015</t>
  </si>
  <si>
    <t>72)</t>
  </si>
  <si>
    <t>0035Β</t>
  </si>
  <si>
    <t>ΔΙΠΛΟΤΥΠΑ ΕΙΣΠΡΑΞΗΣ ΑΠΟ 0084Μ ΕΩΣ 0085Μ</t>
  </si>
  <si>
    <t>73)</t>
  </si>
  <si>
    <t>0036Α</t>
  </si>
  <si>
    <t>ΔΕΗ</t>
  </si>
  <si>
    <t>ΔΗΜΟΤΙΚΑ ΤΕΛΗ -ΔΗΜΟΤΙΚΟΣ ΦΟΡΟΣ -ΤΑΠ ΜΗΝΟΣ ΝΟΕΜΒΡΙΟΥ 2015 (ΛΟΓΙΣΤΙΚΗ ΤΑΚΤΟΠΟΙΗΣΗ ΟΣΩΝ ΠΑΡΑΚΡΑΤΗΘΗΚΑΝ ΑΠΟ ΤΗ ΔΕΗ ΚΑ 20.8113.0000 15.041,22€ + ΚΑ 20.8117 6.971,27 € +ΚΑ 20.8113.0000 132.749,19€ = 154.761,68€)</t>
  </si>
  <si>
    <t>74)</t>
  </si>
  <si>
    <t>0036Β</t>
  </si>
  <si>
    <t>Διπλότυπα Είσπραξης από 565 έως 598 και 600 έως 604 (539θ έως 577θ) ΑΚΥΡΟ 599</t>
  </si>
  <si>
    <t>75)</t>
  </si>
  <si>
    <t>0037Α</t>
  </si>
  <si>
    <t>ΤΑΜΕΙΟ ΠΑΡΑΚΑΤΑΘΗΚΩΝ &amp; ΔΑΝΕΙΩΝ</t>
  </si>
  <si>
    <t>1Η ΤΑΚΤΙΚΗ ΕΠΙΧΟΡΗΓΗΣΗ 2016 ΓΙΑ ΥΛΟΠΟΙΗΣΗ ΕΡΓΩΝ ΚΑΙ ΕΠΕΝΔΥΤΙΚΩΝ ΔΡΑΣΤΗΡΙΟΤΗΤΩΝ (ΠΡΩΗΝ ΣΑΤΑ)</t>
  </si>
  <si>
    <t>ΕΚΤΑΚΤΑ ΕΙΔΙΚΕΥΜΕΝΑ</t>
  </si>
  <si>
    <t>ΣΑΤΑ</t>
  </si>
  <si>
    <t>76)</t>
  </si>
  <si>
    <t>0037Β</t>
  </si>
  <si>
    <t>ΔΙΠΛΟΤΥΠΑ ΕΙΣΠΡΑΞΗΣ ΑΠΟ 0066Ε ΕΩΣ 0069Ε</t>
  </si>
  <si>
    <t>77)</t>
  </si>
  <si>
    <t>0038Α</t>
  </si>
  <si>
    <t>Β' ΚΑΤΑΝΟΜΗ ΚΑΠ 2016</t>
  </si>
  <si>
    <t>78)</t>
  </si>
  <si>
    <t>0038Β</t>
  </si>
  <si>
    <t>ΔΙΠΛΟΤΥΠΑ ΕΙΣΠΡΑΞΗΣ ΑΠΟ 0086Μ ΕΩΣ 0095Μ</t>
  </si>
  <si>
    <t>79)</t>
  </si>
  <si>
    <t>0039Α</t>
  </si>
  <si>
    <t>Β' ΚΑΤΑΝΟΜΗ ΚΑΠ 2016 (ΛΟΓΙΣΤΙΚΗ ΤΑΚΤΟΠΟΙΗΣΗ ΚΡΑΤΗΣΕΩΝ)</t>
  </si>
  <si>
    <t>80)</t>
  </si>
  <si>
    <t>0039Β</t>
  </si>
  <si>
    <t>ΔΙΠΛΟΤΥΠΑ ΕΙΣΠΡΑΞΗΣ ΑΠΟ 0070Ε ΕΩΣ 0079Ε</t>
  </si>
  <si>
    <t>81)</t>
  </si>
  <si>
    <t>0040Α</t>
  </si>
  <si>
    <t>INTERAMERICAN</t>
  </si>
  <si>
    <t>ΑΠΟΖΗΜΙΩΣΗ ΓΙΑ ΤΟ Ι.Χ. NZN2285</t>
  </si>
  <si>
    <t>82)</t>
  </si>
  <si>
    <t>0040Β</t>
  </si>
  <si>
    <t xml:space="preserve">Διπλότυπα Είσπραξης από 605 έως 679 και 681 έως 685 (578θ έως 653θ) ΑΚΥΡΟ 680 </t>
  </si>
  <si>
    <t>83)</t>
  </si>
  <si>
    <t>0041Α</t>
  </si>
  <si>
    <t>VOLTERRA AE</t>
  </si>
  <si>
    <t>ΔΗΜΟΤΙΚΑ ΤΕΛΗ-ΔΗΜΟΤΙΚΟΣ ΦΟΡΟΣ-ΤΑΠ ΜΗΝΟΣ ΔΕΚΕΜΒΡΙΟΥ 2015</t>
  </si>
  <si>
    <t>84)</t>
  </si>
  <si>
    <t>0042Α</t>
  </si>
  <si>
    <t>ΔΗΜΟΤΙΚΑ ΤΕΛΗ-ΔΗΜΟΤΙΚΟΣ ΦΟΡΟΣ -ΤΑΠ  ΔΕΚΕΜΒΡΙΟΥ 2015  (ΛΟΓΙΣΤΙΚΗ ΤΑΚΤΟΠΟΙΗΣΗ  ΟΣΩΝ ΠΑΡΑΚΡΑΤΗΘΗΚΑΝ ΑΠΟ VOLTERRA ΑΕ ΚΑ 20.8113 7,28€ ΓΙΑ ΔΙΚΑΙΩΜΑΤΑ + ΚΑ20.8117 2,93€ ΓΙΑ ΤΑΠ=10,21€)</t>
  </si>
  <si>
    <t>85)</t>
  </si>
  <si>
    <t>0043Α</t>
  </si>
  <si>
    <t>PROTERGIA ΘΕΡΜΟΗΛΕΚΤΡΙΚΗ ΑΓΙΟΥ ΝΙΚΟΛΑΟΥ ΑΝΩΝΥΜΗ ΕΤΑΙΡΕΙΑ ΠΑΡΑΓΩΓΗΣ &amp; ΠΡΟΜΗΘΕΙΑΣ ΗΛΕΚΤΡΙΚΗΣ ΕΝΕΡΓΕΙΑΣ</t>
  </si>
  <si>
    <t>86)</t>
  </si>
  <si>
    <t>0044Α</t>
  </si>
  <si>
    <t>ΔΗΜΟΤΙΚΑ ΤΕΛΗ-ΔΗΜΟΤΙΚΟΣ ΦΟΡΟΣ -ΤΑΠ  ΔΕΚΕΜΒΡΙΟΥ 2015  (ΛΟΓΙΣΤΙΚΗ ΤΑΚΤΟΠΟΙΗΣΗ  ΟΣΩΝ ΠΑΡΑΚΡΑΤΗΘΗΚΑΝ ΑΠΟ PROTERGIA ΑΕ ΚΑ 20.8113 39,22€ ΓΙΑ ΔΙΚΑΙΩΜΑΤΑ + ΚΑ20.8117 15,13€ ΓΙΑ ΤΑΠ=54,35€)</t>
  </si>
  <si>
    <t>87)</t>
  </si>
  <si>
    <t>0045Α</t>
  </si>
  <si>
    <t>ΗΡΩΝ ΘΕΡΜΟΗΛΕΚΤΡΙΚΗ Α.Ε.</t>
  </si>
  <si>
    <t>ΔΗΜΟΤΙΚΑ ΤΕΛΗ - ΔΗΜΟΤΙΚΟΣ ΦΟΡΟΣ - ΤΑΠ ΝΟΕΜΒΡΙΟΥ 2015</t>
  </si>
  <si>
    <t>88)</t>
  </si>
  <si>
    <t>0046Α</t>
  </si>
  <si>
    <t>ΔΗΜΟΤΙΚΑ ΤΕΛΗ-ΔΗΜΟΤΙΚΟΣ ΦΟΡΟΣ -ΤΑΠ ΝΟΕΜΒΡΙΟΥ 2015  (ΛΟΓΙΣΤΙΚΗ ΤΑΚΤΟΠΟΙΗΣΗ  ΟΣΩΝ ΠΑΡΑΚΡΑΤΗΘΗΚΑΝ ΑΠΟ ΗΡΩΝ ΘΕΡΜΟΗΛΕΚΤΡΙΚΗ ΑΕ ΚΑ8113 16,54€ ΓΙΑ ΔΙΚΑΙΩΜΑΤΑ + ΚΑ8117 6,06€ΓΙΑ ΤΑΠ=22,60€)</t>
  </si>
  <si>
    <t>89)</t>
  </si>
  <si>
    <t>0047Α</t>
  </si>
  <si>
    <t>ΕΥΡΩΠΑΪΚΗ ΠΙΣΤΗ-ΑΝΩΝΥΜΟΣ ΕΤΑΙΡΙΑ ΓΕΝΙΚΩΝ ΑΣΦΑΛΙΣΕΩΝ</t>
  </si>
  <si>
    <t>ΑΠΟΖΗΜΙΩΣΗ ΓΙΑ ΝΕΝ4347</t>
  </si>
  <si>
    <t>90)</t>
  </si>
  <si>
    <t>0048Α</t>
  </si>
  <si>
    <t>ΔΗΜΟΤΙΚΑ ΤΕΛΗ - ΔΗΜΟΤΙΚΟΣ ΦΟΡΟΣ - ΤΑΠ ΔΕΚΕΜΒΡΙΟΥ 2015</t>
  </si>
  <si>
    <t>91)</t>
  </si>
  <si>
    <t>0049Α</t>
  </si>
  <si>
    <t>ΔΗΜΟΤΙΚΟΣ ΤΑΜΙΑΣ</t>
  </si>
  <si>
    <t>ΕΠΙΣΤΡΟΦΗ ΚΡΑΤΗΣΕΩΝ ΑΠΟ ΑΠΕΡΓΙΑ (ΕΑΠ 1+2+8+9/2016)</t>
  </si>
  <si>
    <t>92)</t>
  </si>
  <si>
    <t>0050Α</t>
  </si>
  <si>
    <t>ΔΗΜΟΤΙΚΑ ΤΕΛΗ -ΔΗΜΟΤΙΚΟΣ ΦΟΡΟΣ -ΤΑΠ ΜΗΝΟΣ ΔΕΚΕΜΒΡΙΟΥ 2015 (ΛΟΓΙΣΤΙΚΗ ΤΑΚΤΟΠΟΙΗΣΗ ΟΣΩΝ ΠΑΡΑΚΡΑΤΗΘΗΚΑΝ ΑΠΟ ΤΗ ΔΕΗ ΚΑ 20.8113.0000 16.066,71€ + ΚΑ 20.8117 7.549,41 € +ΚΑ 20.8113.0000 106.566,85€ = 130.182,97€)</t>
  </si>
  <si>
    <t>93)</t>
  </si>
  <si>
    <t>0051Α</t>
  </si>
  <si>
    <t>ELPEDISON ΕΜΠΟΡΙΚΗ ΑΕ</t>
  </si>
  <si>
    <t>94)</t>
  </si>
  <si>
    <t>0052Α</t>
  </si>
  <si>
    <t>ΔΗΜΟΤΙΚΑ ΤΕΛΗ-ΔΗΜΟΤΙΚΟΣ ΦΟΡΟΣ -ΤΑΠ  ΔΕΚΕΜΒΡΙΟΥ 2015  (ΛΟΓΙΣΤΙΚΗ ΤΑΚΤΟΠΟΙΗΣΗ  ΟΣΩΝ ΠΑΡΑΚΡΑΤΗΘΗΚΑΝ ΑΠΟ ELPEDISON ΑΕ ΚΑ 20.8113 111,57€ ΓΙΑ ΔΙΚΑΙΩΜΑΤΑ + ΚΑ20.8117 48,74€ ΓΙΑ ΤΑΠ=160,31€)</t>
  </si>
  <si>
    <t>95)</t>
  </si>
  <si>
    <t>ΓΡ-ΚΡΑΤ</t>
  </si>
  <si>
    <t xml:space="preserve">008Κ </t>
  </si>
  <si>
    <t>ΔΗΜΟΣ ΘΕΡΜΑΪΚΟΥ</t>
  </si>
  <si>
    <t>ΑΠΟΔΟΣΗ ΚΡΑΤΗΣΕΩΝ ΦΕΒΡΟΥΑΡΙΟΥ 2016</t>
  </si>
  <si>
    <t>ΕΣΟΔΑ ΚΡΑΤΗΣΕΩΝ</t>
  </si>
  <si>
    <t>96)</t>
  </si>
  <si>
    <t xml:space="preserve">009Κ </t>
  </si>
  <si>
    <t>97)</t>
  </si>
  <si>
    <t xml:space="preserve">010Κ </t>
  </si>
  <si>
    <t>98)</t>
  </si>
  <si>
    <t xml:space="preserve">011Κ </t>
  </si>
  <si>
    <t>99)</t>
  </si>
  <si>
    <t xml:space="preserve">012Κ </t>
  </si>
  <si>
    <t xml:space="preserve">                                                                                                            </t>
  </si>
  <si>
    <t>38.03.00.0020</t>
  </si>
  <si>
    <t>ΤΡ.ΕΛΛΑΔΟΣ-ΠΡΟΓΡ.ΠΡΟΛ.&amp;ΑΝΤΙΜΕΤΩΠΙΣΗΣ ΖΗΜΙΩΝ 703105500005356</t>
  </si>
  <si>
    <t>Ι</t>
  </si>
  <si>
    <t>Ζ</t>
  </si>
  <si>
    <t>Ημερομηνία Κίνησης</t>
  </si>
  <si>
    <t>Δικαιούχος</t>
  </si>
  <si>
    <t>Αριθμός Επιταγής</t>
  </si>
  <si>
    <t>Σύνολο Δικαιούχου</t>
  </si>
  <si>
    <t>Σύνολο Κρατήσεων Δικαιούχου</t>
  </si>
  <si>
    <t>Καθαρό Ποσό Δικαιούχου</t>
  </si>
  <si>
    <t>Λογαριασμός Πληρωμής</t>
  </si>
  <si>
    <t>38.03.00.0034</t>
  </si>
  <si>
    <t>38.03.00.0035</t>
  </si>
  <si>
    <t>38.03.00.0036</t>
  </si>
  <si>
    <t>38.03.00.0037</t>
  </si>
  <si>
    <t>38.03.00.0038</t>
  </si>
  <si>
    <t>ΠΕΙΡΑΙΩΣ ΚΑΤΑΘΕΣΕΙΣ 5267-022036-780</t>
  </si>
  <si>
    <t>ΤΡ.ΕΛΛΑΔΟΣ-ΑΝΕΓΕΡΣΗ 5ου ΔΗΜ.ΣΧ.ΠΕΡΑΙΑΣ 23/2021860081</t>
  </si>
  <si>
    <t>ΤΡ.ΕΛΛΑΔΟΣ-ΑΠΟΠΕΡΑΤΩΣΗ 9ουΝΗΠ.ΠΕΡΑΙΑΣ 23-2021860081</t>
  </si>
  <si>
    <t>ΤΡ.ΕΛΛΑΔΟΣ-ENERGY THEMATIC NETWORK 23/2021863088</t>
  </si>
  <si>
    <t>ΤΡ.ΕΛΛΑΔΟΣ-ΠΡΟΓΡ.ΠΡΟΛ.&amp;ΑΝΤΙΜ. ΖΗΜΙΩΝ 23/2023010758</t>
  </si>
  <si>
    <t>ΠΡΟΓΡΑΜΜΑ ΚΟΙΝΩΦΕΛΟΥΣ ΧΑΡΑΚΤΗΡΑ (ΥΛΙΚΑ)</t>
  </si>
  <si>
    <t>Π</t>
  </si>
  <si>
    <t>ΚΕΝΤΡΟ ΚΟΙΝΟΤΗΤΑΣ ΔΗΜΟΥ ΘΕΡΜΑΪΚΟΥ</t>
  </si>
  <si>
    <t>38.03.00.0039</t>
  </si>
  <si>
    <t>ΕΣΠΑ - ΔΟΜΗ ΠΑΡΟΧΗΣ ΒΑΣΙΚΩΝ ΑΓΑΘΩΝ</t>
  </si>
  <si>
    <t>38.03.00.0040</t>
  </si>
  <si>
    <t>Β</t>
  </si>
  <si>
    <t>ΣΕΙΡΑ POS</t>
  </si>
  <si>
    <t>1ΠΚ</t>
  </si>
  <si>
    <t>ΣΕΙΡΑ ΠΚ(POS)</t>
  </si>
  <si>
    <t>38.03.00.0043</t>
  </si>
  <si>
    <t>POS</t>
  </si>
  <si>
    <t>38.03.00.0044</t>
  </si>
  <si>
    <t>ΔΑΝΕΙΟ LED</t>
  </si>
  <si>
    <t>Κ</t>
  </si>
  <si>
    <t>Λ</t>
  </si>
  <si>
    <t>38.03.00.0045</t>
  </si>
  <si>
    <t>INTERREG</t>
  </si>
  <si>
    <t>ΣΕΙΡΑ ΚΡ</t>
  </si>
  <si>
    <t>Θ</t>
  </si>
  <si>
    <t>A</t>
  </si>
  <si>
    <t>38,03,00,0046</t>
  </si>
  <si>
    <t>ΑΝΑΠΛΑΣΗ ΠΑΡΑΛΙΑΚΗΣ ΖΩΝΗΣ ΟΙΚΙΣΜΟΥ ΑΓ.ΤΡΙΑΔΑΣ</t>
  </si>
  <si>
    <t>38.03.00.0047</t>
  </si>
  <si>
    <t>ΚΕΝΤΡΟ ΚΟΙΝΟΤΗΤΑΣ-ΑΠΛΟΠΟΙΗΜΕΝΟ ΚΟΣΤΟΣ</t>
  </si>
  <si>
    <t>38.03.00.0048</t>
  </si>
  <si>
    <t>ΚΑΤΑΣΚΕΥΗ ΠΕΖΟΔΡΟΜΙΩΝ ΚΑΙ ΗΛΕΚΤΡΟΦΩΤΙΣΜΟΥ</t>
  </si>
  <si>
    <t>EUROBANK -ΑΠΛΟΠΟ.ΚΟΣΤΟΣ ΚΟΙΝ.ΦΑΡΜΑΚΕΙΟ 0026.0420.62.0200076169</t>
  </si>
  <si>
    <t>ΠΑΡΑΚΡΑΤΗΣΗ ΕΛΙΝΟΙΛ ΑΕ-ΤΑΠ</t>
  </si>
  <si>
    <t>38.03.00.0049</t>
  </si>
  <si>
    <t>ΤΑΜΕΙΑΚΗ ΔΙΑΧΕΙΡΙΣΗ</t>
  </si>
  <si>
    <r>
      <rPr>
        <b/>
        <sz val="10"/>
        <color indexed="10"/>
        <rFont val="Arial"/>
        <family val="2"/>
        <charset val="161"/>
      </rPr>
      <t>Α.</t>
    </r>
    <r>
      <rPr>
        <sz val="10"/>
        <rFont val="Arial"/>
        <family val="2"/>
        <charset val="161"/>
      </rPr>
      <t xml:space="preserve"> Υπόλοιπο Γενική Λογιστική</t>
    </r>
  </si>
  <si>
    <r>
      <rPr>
        <b/>
        <sz val="10"/>
        <color indexed="10"/>
        <rFont val="Arial"/>
        <family val="2"/>
        <charset val="161"/>
      </rPr>
      <t>Β.</t>
    </r>
    <r>
      <rPr>
        <sz val="10"/>
        <rFont val="Arial"/>
        <family val="2"/>
        <charset val="161"/>
      </rPr>
      <t xml:space="preserve"> Υπόλοιπο Δημόσια Λογιστική</t>
    </r>
  </si>
  <si>
    <r>
      <t xml:space="preserve">Διαφορά </t>
    </r>
    <r>
      <rPr>
        <b/>
        <sz val="10"/>
        <color indexed="10"/>
        <rFont val="Arial"/>
        <family val="2"/>
        <charset val="161"/>
      </rPr>
      <t>(Α - Β)</t>
    </r>
  </si>
  <si>
    <t>ΤΑΜΕΙΟ</t>
  </si>
  <si>
    <t>38.03.00.0050</t>
  </si>
  <si>
    <t>38.03.00.0053</t>
  </si>
  <si>
    <t>IBISEAIT GR-FYROM</t>
  </si>
  <si>
    <t>ΜΕΤΡΗΤΑ ΕΙΣΠΡΑΚΤΟΡΩΝ ΔΕ ΘΕΡΜΑΪΚΟΥ ,ΔΕ ΜΗΧΑΝΙΩΝΑΣ</t>
  </si>
  <si>
    <t>ΜΕΤΡΗΤΑ ΕΙΣΠΡΑΚΤΟΡΩΝ</t>
  </si>
  <si>
    <t>ΚΛΕΙΣΙΜΟ</t>
  </si>
  <si>
    <t>ΠΑΡΑΚΡΑΤΗΣΗ ΟΤΕ ΑΚΙΝΗΤΑ-ΤΑΠ</t>
  </si>
  <si>
    <t>ΠΑΡΑΚΡΑΤΗΣΗ ΗΡΩΝ AE - ΤΑΠ</t>
  </si>
  <si>
    <t>ΠΑΡΑΚΡΑΤΗΣΗ ELPEDISON ΑΕ-ΤΑΠ</t>
  </si>
  <si>
    <t>ΣΥΝΟΛΟ ΕΚΚΡΕΜΩΝ ΧΕΠ</t>
  </si>
  <si>
    <t>ΠΑΡΑΚΡΑΤΗΣΗ GREEN ΑΕ-ΤΑΠ</t>
  </si>
  <si>
    <t>ΠΑΡΑΚΡΑΤΗΣΗ ΖΕΝΙΘ - ΤΑΠ</t>
  </si>
  <si>
    <t>ΠΑΡΑΚΡΑΤΗΣΗ ΟΜΙΛΟΣ ΜΥΤΙΛΗΝΑΙΟΣ - ΤΑΠ</t>
  </si>
  <si>
    <t>ΠΑΡΑΚΡΑΤΗΣΗ VOLTON - ΤΑΠ</t>
  </si>
  <si>
    <t>ΑΦΟΡΟΥΝ ΠΡΟΗΓΟΥΜΕΝΟ ΜΗΝΑ</t>
  </si>
  <si>
    <t>ΚΑΤΑΣΧΕΤΗΡΙΟ ΙΝΤΕΡΣΑΛΟΝΙΚΑ ΤΟ ΟΠΟΙΟ ΔΕΝ ΕΧΕΙ ΕΝΤΑΛΜΑΤΟΠΟΙΗΘΕΙ</t>
  </si>
  <si>
    <t>ΠΑΡΑΚΡΑΤΗΣΗ ΚΑΠ Η΄ΚΑΤΑΝΟΜΗ</t>
  </si>
  <si>
    <t>ΠΑΡΑΚΡΑΤΗΣΗ NRG - ΤΑΠ</t>
  </si>
  <si>
    <t>ΥΠΟΛΟΙΠΟ
30/9/2020</t>
  </si>
  <si>
    <t>Σύνολο (1)</t>
  </si>
  <si>
    <t>ΔΗΜ.ΕΝΟΤΗΤΑ ΘΕΡΜΑΙΚΟΥ</t>
  </si>
  <si>
    <t>ΕΙΣΠΡΑΞΕΙΣ ΚΑΤΑΘΕΣΕΩΝ</t>
  </si>
  <si>
    <t>εισπραξεισ καταθεσεων</t>
  </si>
  <si>
    <t>εισρπαξεισ καταθεσεων</t>
  </si>
  <si>
    <t>ΕΙΣΠΡΑΞΕΙΣ EUROBANK</t>
  </si>
  <si>
    <t>ΓΡ EASYPAY</t>
  </si>
  <si>
    <t>ΤΑΣΙΔΗΣ ΓΕΩΡΓΙΟΣ</t>
  </si>
  <si>
    <t>ΕΙΣΡΠΑΞΕΙΣ ΚΑΤΑΘΕΣΕΩΝ</t>
  </si>
  <si>
    <t>ΕΙΣΠΡΑΞΕΙΣ ΜΕΤΡΗΤΩΝ ΔΕ ΘΕΡΜΑΪΚΟΥ</t>
  </si>
  <si>
    <t>ΕΙΣΠΡΑΞΕΙΣ ΜΕΤΡΗΤΑ</t>
  </si>
  <si>
    <t>ΕΙΣΠΡΑΞΕΙΣ ΜΕΤΡΗΤΑ ΠΕΡΑΙΑ</t>
  </si>
  <si>
    <t>εισπραξεισ μετρητα περαια</t>
  </si>
  <si>
    <t>εισπραξεισ περαια</t>
  </si>
  <si>
    <t>εισπραξεισ μετρητα</t>
  </si>
  <si>
    <t>ΕΣΠΑ-ΚΕΝΤΡΟ ΚΟΙΝΟΤΗΤΑΣ ΔΗΜΟΥ ΘΕΡΜΑΪΚΟΥ</t>
  </si>
  <si>
    <t xml:space="preserve">ΕΣΠΑ ΔΟΜΗ ΠΑΡΟΧΗΣ  :ΚΟΙΝΩΝΙΚΟ ΦΑΡΜΑΚΕΙΟ </t>
  </si>
  <si>
    <t xml:space="preserve">ΕΣΠΑ ΔΟΜΗ ΠΑΡΟΧΗΣ ΚΟΙΝΩΝΙΚΟ ΠΑΝΤΟΠΩΛΕΙΟ  </t>
  </si>
  <si>
    <t>EUNICE TRADING AE</t>
  </si>
  <si>
    <t>ΔΗΜΟΤΙΚΑ ΤΕΛΗ - ΔΗΜΟΤΙΚΟΣ ΦΟΡΟΣ - ΤΑΠ ΜΑΪΟΣ 2020</t>
  </si>
  <si>
    <t>Τέλος ακίνητης περιουσίας (άρθρο 24 Ν 2130/93)</t>
  </si>
  <si>
    <t>ΔΗΜΟΤΙΚΑ ΤΕΛΗ - ΔΗΜΟΤΙΚΟΣ ΦΟΡΟΣ - ΤΑΠ ΜΑΪΟΣ 2020 (ΚΡΑΤΗΣΕΙΣ)</t>
  </si>
  <si>
    <t>ΕΤΑΙΡΕΙΑ ΠΑΡΟΧΗΣ ΑΕΡΙΟΥ ΑΤΤΙΚΗΣ Α.Ε.</t>
  </si>
  <si>
    <t>NRG TRADING HOUSE ΕΝΕΡΓΕΙΑΚΗ ΑΕ</t>
  </si>
  <si>
    <t>ΖΕΝΙΘ ΕΤΑΙΡΕΙΑ ΠΡΟΜΗΘΕΙΑΣ ΑΕΡΙΟΥ ΘΕΣΣΑΛΟΝΙΚΗΣ-ΘΕΣΣΑΛΙΑΣ Α.Ε.</t>
  </si>
  <si>
    <t>ΟΜΙΛΟΣ  ΜΥΤΙΛΗΝΑΙΟΣ Α.Ε.</t>
  </si>
  <si>
    <t>ΔΗΜΟΤΙΚΑ ΤΕΛΗ - ΔΗΜΟΤΙΚΟΣ ΦΟΡΟΣ - ΤΑΠ ΑΠΡΙΛΙΟΣ 2020</t>
  </si>
  <si>
    <t>ΔΗΜΟΤΙΚΑ ΤΕΛΗ - ΔΗΜΟΤΙΚΟΣ ΦΟΡΟΣ - ΤΑΠ ΑΠΡΙΛΙΟΣ 2020 (ΚΡΑΤΗΣΕΙΣ)</t>
  </si>
  <si>
    <t>ΔΗΜΟΤΙΚΑ ΤΕΛΗ - ΔΗΜΟΤΙΚΟΣ ΦΟΡΟΣ - ΤΑΠ ΜΑΪΟΥ 2020</t>
  </si>
  <si>
    <t>ΔΗΜΟΤΙΚΑ ΤΕΛΗ - ΔΗΜΟΤΙΚΟΣ ΦΟΡΟΣ - ΤΑΠ ΜΑΪΟΥ 2020 (ΚΡΑΤΗΣΕΙΣ)</t>
  </si>
  <si>
    <t>VOLTON ΕΛΛΗΝΙΚΗ ΕΝΕΡΓΕΙΑΚΗ ΑΕ</t>
  </si>
  <si>
    <t>ΔΗΜΟΤΙΚΑ ΤΕΛΗ - ΔΗΜΟΤΙΚΟΣ ΦΟΡΟΣ - ΤΑΠ ΙΟΥΛΙΟΣ 2020</t>
  </si>
  <si>
    <t>ΔΗΜΟΤΙΚΑ ΤΕΛΗ - ΔΗΜΟΤΙΚΟΣ ΦΟΡΟΣ - ΤΑΠ ΙΟΥΛΙΟΣ 2020 (ΚΡΑΤΗΣΕΙΣ)</t>
  </si>
  <si>
    <t>ΟΤΕ ΑΚΙΝΗΤΑ Α.Ε.</t>
  </si>
  <si>
    <t>ΔΗΜΟΤΙΚΑ ΤΕΛΗ - ΔΗΜΟΤΙΚΟΣ ΦΟΡΟΣ - ΤΑΠ ΙΟΥΛΙΟΥ 2020</t>
  </si>
  <si>
    <t>ΔΗΜΟΤΙΚΑ ΤΕΛΗ - ΔΗΜΟΤΙΚΟΣ ΦΟΡΟΣ - ΤΑΠ ΙΟΥΛΙΟΥ 2020 (ΚΡΑΤΗΣΕΙΣ)</t>
  </si>
  <si>
    <t>100)</t>
  </si>
  <si>
    <t>101)</t>
  </si>
  <si>
    <t>102)</t>
  </si>
  <si>
    <t xml:space="preserve">ΔΗΜΟΤΙΚΑ ΤΕΛΗ - ΔΗΜΟΤΙΚΟΣ ΦΟΡΟΣ - ΤΑΠ ΙΟΥΛΙΟΣ 2020 </t>
  </si>
  <si>
    <t>103)</t>
  </si>
  <si>
    <t>104)</t>
  </si>
  <si>
    <t>GREEK ENVIRONMENTAL ENERGY NETWORK</t>
  </si>
  <si>
    <t>105)</t>
  </si>
  <si>
    <t>106)</t>
  </si>
  <si>
    <t>ELPEDISON Α.Ε.</t>
  </si>
  <si>
    <t>107)</t>
  </si>
  <si>
    <t>108)</t>
  </si>
  <si>
    <t>ΕΛΙΝΟΙΛ ΕΛΛΗΝΙΚΗ ΕΤΑΙΡΙΑ ΠΕΤΡΕΛΑΙΩΝ Α.Ε.</t>
  </si>
  <si>
    <t>109)</t>
  </si>
  <si>
    <t>110)</t>
  </si>
  <si>
    <t>ΓΡ POS</t>
  </si>
  <si>
    <t>111)</t>
  </si>
  <si>
    <t>112)</t>
  </si>
  <si>
    <t>ΚΑΡΑΜΠΑΣΗ ΑΝΑΣΤΑΣΙΑ</t>
  </si>
  <si>
    <t>113)</t>
  </si>
  <si>
    <t>114)</t>
  </si>
  <si>
    <t>ρ</t>
  </si>
  <si>
    <t>Ημερομηνία Ανάληψης</t>
  </si>
  <si>
    <t>Τράπεζα</t>
  </si>
  <si>
    <t>Τραπεζικός Λογαριασμός</t>
  </si>
  <si>
    <t>Αριθμός Παραστατικού</t>
  </si>
  <si>
    <t>Αξία</t>
  </si>
  <si>
    <t>Παρατηρήσεις</t>
  </si>
  <si>
    <t>EUROBANK</t>
  </si>
  <si>
    <t>0026.0094.02.0200517356</t>
  </si>
  <si>
    <t>εισπραξεισ περαια μετρητα</t>
  </si>
  <si>
    <t xml:space="preserve">Σύνολα: </t>
  </si>
  <si>
    <t>Α.Φ.Μ.</t>
  </si>
  <si>
    <t>Ποσό Πληρωμής
Δικαιούχων</t>
  </si>
  <si>
    <t>ΕΝΤ.ΛΟΓ.ΤΑ</t>
  </si>
  <si>
    <t>ΤΡΑΠΕΖΑ  EUROBANK A.E</t>
  </si>
  <si>
    <t>996866969</t>
  </si>
  <si>
    <t xml:space="preserve">VOLTERRA A.E. </t>
  </si>
  <si>
    <t>998808439</t>
  </si>
  <si>
    <t>800481500</t>
  </si>
  <si>
    <t xml:space="preserve">ΕΤΑΙΡΕΙΑ ΠΑΡΟΧΗΣ ΑΕΡΙΟΥ ΑΤΤΙΚΗΣ - ΕΛΛΗΝΙΚΗ ΑΝΩΝΥΜΗ ΕΤΑΙΡΕΙΑΣ ΕΝΕΡΓΕΙΑΣ </t>
  </si>
  <si>
    <t>997104531</t>
  </si>
  <si>
    <t>ΕΜ</t>
  </si>
  <si>
    <t>ΤΣΙΤΛΑΚΙΔΟΥ ΑΝΤΩΝΙΑ</t>
  </si>
  <si>
    <t>032215515</t>
  </si>
  <si>
    <t>ΑΪΔΟΝΟΠΟΥΛΟΥ ΜΑΡΙΑ &amp; ΛΟΙΠΟΙ 3</t>
  </si>
  <si>
    <t>997567090</t>
  </si>
  <si>
    <t>ΒΑΦΕΙΑΔΟΥ ΑΡΓΥΡΩ &amp; ΛΟΙΠΟΙ 2</t>
  </si>
  <si>
    <t>ΕΝΤΜ</t>
  </si>
  <si>
    <t>ΚΑΙΡΙΔΗ ΧΡΙΣΤΟΦΟΡΟΥ ΥΙΟΙ Ο.Ε.</t>
  </si>
  <si>
    <t>082356209</t>
  </si>
  <si>
    <t>Προμήθεια καυσίμων για κίνηση μεταφορικών μέσων (Aρ.σύμβασης 4081/7-3-2019)</t>
  </si>
  <si>
    <t xml:space="preserve">NRG TRADING HOUSE ΕΝΕΡΓΕΙΑΚΗ Α.Ε. </t>
  </si>
  <si>
    <t>998102480</t>
  </si>
  <si>
    <t>COSMOTE ΚΙΝΗΤΕΣ ΤΗΛΕΠΙΚΟΙΝΩΝΙΕΣ Α.Ε.</t>
  </si>
  <si>
    <t>094493766</t>
  </si>
  <si>
    <t>094316669</t>
  </si>
  <si>
    <t>997998048</t>
  </si>
  <si>
    <t>ΤΑΜΕΙΟ ΠΑΡΑΚΑΤΑΘΗΚΩΝ ΚΑΙ ΔΑΝΕΙΩΝ</t>
  </si>
  <si>
    <t>090016565</t>
  </si>
  <si>
    <t>099810593</t>
  </si>
  <si>
    <t>ΒΟΥΛΓΑΡΑΚΗ ΙΩΑΝΝΑ ΚΑΙ ΛΟΙΠΟΙ 7</t>
  </si>
  <si>
    <t>ΜΑΔΥΤΙΝΟΣ ΙΩΑΝΝΗΣ-ΝΙΚΟΛΑΟΣ &amp; ΛΟΙΠΟΙ 1</t>
  </si>
  <si>
    <t>ΒΡΑΔΕΛΗ ΑΝΑΣΤΑΣΙΑ &amp; ΛΟΙΠΟΙ 7</t>
  </si>
  <si>
    <t>ΤΑΚΤΙΚΕΣ ΑΠΟΔΟΧΕΣ ΕΚΤΑΚΤΩΝ ΥΠΑΛΛΗΛΩΝ Δ/ΝΣΗΣ ΚΑΘΑΡΙΟΤΗΤΑΣ ΚΑΙ ΑΝΑΚΥΚΛΩΣΗΣ 8ου</t>
  </si>
  <si>
    <t>ΤΑΠΡΑ ΚΩΝΣΤΑΝΤΙΝΑ</t>
  </si>
  <si>
    <t>043076725</t>
  </si>
  <si>
    <t>ΑΛΕΥΡΑ ΣΥΡΜΑΤΕΝΙΑ  ΚΑΙ ΛΟΙΠΟΙ 10</t>
  </si>
  <si>
    <t xml:space="preserve">ΕΣΚΙΤΖΗΣ ΝΙΚΟΛΑΟΣ &amp; ΛΟΙΠΟΙ 5 </t>
  </si>
  <si>
    <t>ΣΕΡΑΦΕΙΜ ΔΗΜΗΤΡΙΟΣ</t>
  </si>
  <si>
    <t>059937099</t>
  </si>
  <si>
    <t>ΑΪΝΑΤΖΗΣ ΗΛΙΑΣ &amp; ΛΟΙΠΟΙ 31</t>
  </si>
  <si>
    <t>ΛΙΒΕΡΙΑΔΗΣ ΔΙΟΝΥΣΙΟΣ &amp; ΛΟΙΠΟΙ 5</t>
  </si>
  <si>
    <t>ΤΖΙΝΑΣ ΘΕΟΔΩΡΟΣ (ΑΘ.)</t>
  </si>
  <si>
    <t>053648518</t>
  </si>
  <si>
    <t>ΚΑΨΑΛΑΣ ΣΥΜΕΩΝ &amp; ΛΟΙΠΟΙ 5</t>
  </si>
  <si>
    <t xml:space="preserve">ΒΟΓΙΑΤΖΗΣ ΧΡΗΣΤΟΣ </t>
  </si>
  <si>
    <t>053842296</t>
  </si>
  <si>
    <t>ΑΣΗΜΑΚΟΠΟΥΛΟΣ ΓΕΩΡΓΙΟΣ &amp; ΛΟΙΠΟΙ 6</t>
  </si>
  <si>
    <t>ΚΟΖΗΣ ΚΩΝΣΤΑΝΤΙΝΟΣ &amp; ΛΟΙΠΟΙ 1</t>
  </si>
  <si>
    <t>ΤΕΑΔΥ / ΤΠΔΥ</t>
  </si>
  <si>
    <t>090017513</t>
  </si>
  <si>
    <t>ΒΛΑΣΣΗ ΜΑΡΙΝΑ</t>
  </si>
  <si>
    <t>054273935</t>
  </si>
  <si>
    <t>ΓΑΛΑΝΟΠΟΥΛΟΥ ΧΡΥΣΑΝΘΗ &amp; ΛΟΙΠΟΙ 25</t>
  </si>
  <si>
    <t>ΓΙΑΝΝΟΥΓΛΙΔΟΥ ΔΕΣΠΟΙΝΑ &amp; ΛΟΙΠΟΙ 3</t>
  </si>
  <si>
    <t xml:space="preserve">VOLTON ΕΛΛΗΝΙΚΗ ΕΝΕΡΓΕΙΑΚΗ Α.Ε. </t>
  </si>
  <si>
    <t>800750372</t>
  </si>
  <si>
    <t>094436540</t>
  </si>
  <si>
    <t>ΤΡΑΠΕΖΑ ΠΕΙΡΑΙΩΣ Α.Ε.</t>
  </si>
  <si>
    <t>094014298</t>
  </si>
  <si>
    <t>ΚΑΪΣΙΔΗΣ Π. ΝΙΚΟΛΑΟΣ</t>
  </si>
  <si>
    <t>028626203</t>
  </si>
  <si>
    <t>GREEK ENVIRONMENTAL &amp; ENERGY NETWORK SA</t>
  </si>
  <si>
    <t>998206312</t>
  </si>
  <si>
    <t>ΔΗΜΟΣΙΑ ΕΠΙΧΕΙΡΗΣΗ ΗΛΕΚΤΡΙΣΜΟΥ Δ.Ε.Η.</t>
  </si>
  <si>
    <t>090000045</t>
  </si>
  <si>
    <t>094004190</t>
  </si>
  <si>
    <t xml:space="preserve">ELPEDISON A.E. </t>
  </si>
  <si>
    <t>999717970</t>
  </si>
  <si>
    <t>ΔΙΑΜΑΝΤΟΠΟΥΛΟΣ Π. &amp; ΣΙΑ Ε.Ε.</t>
  </si>
  <si>
    <t>999672843</t>
  </si>
  <si>
    <t>ΜΙΣΘΩΣΗ ΧΩΜΑΤΟΥΡΓΙΚΩΝ ΜΗΧΑΝΗΜΑΤΩΝ ΓΙΑ ΤΗΝ ΑΝΤΙΜΕΤΩΠΙΣΗ ΕΚΤΑΚΤΩΝ ΚΑΤΑΣΤΑΣΤΑΣΕΩΝ ΣΤΑ ΠΛΑΙΣΙΑ ΔΡΑΣΕΩΝ ΠΟΛΙΤΙΚΗΣ ΠΡΟΣΤΑΣΙΑΣ ΤΟΥ ΔΗΜΟΥ ΘΕΡΜΑΪΚΟΥ</t>
  </si>
  <si>
    <t>ΕΝΤ-ΚΡΑΤ</t>
  </si>
  <si>
    <t>090165560</t>
  </si>
  <si>
    <t>ΦΟΡΟΣ 8% ΠΑΡΟΧΗΣ ΥΠΗΡΕΣΙΩΝ</t>
  </si>
  <si>
    <t>ΥΠΕΡ ΑΡΧΗΣ ΕΞΕΤΑΣΗΣΠΡΟΔΙΚΑΣΤΙΚΩΝ ΠΡΟΣΦΥΓΩΝ 0.06%</t>
  </si>
  <si>
    <t>997036228</t>
  </si>
  <si>
    <t>Ημ/νία Μεταφοράς</t>
  </si>
  <si>
    <t>Ποσό Μεταφοράς</t>
  </si>
  <si>
    <t>Από  Τραπεζικό Λογαριασμό</t>
  </si>
  <si>
    <t>Σε Τραπεζικό Λογαριασμό</t>
  </si>
  <si>
    <t>Παραστατικό</t>
  </si>
  <si>
    <t>EUROBANK
0026.0094.05.0200294940</t>
  </si>
  <si>
    <t>EUROBANK
0026.0094.02.0200517356</t>
  </si>
  <si>
    <t>ΑΠΟΔΕΣΜΕΥΣΗ ΕΝΕΧΥΡΟΥ ΔΕΗ</t>
  </si>
  <si>
    <t>XTRAIT</t>
  </si>
  <si>
    <t>ΤΡΑΠΕΖΑ ΤΗΣ ΕΛΛΑΔΟΣ
232021860081</t>
  </si>
  <si>
    <t>EUROBANK
0026.0094.06.0200536441</t>
  </si>
  <si>
    <t>ΤΡΑΠΕΖΑ ΤΗΣ ΕΛΛΑΔΟΣ
23.2021860081</t>
  </si>
  <si>
    <t>ΔΗΜΟΣ ΘΕΡΜΑΪΚΟΥ -ΛΟΓΑΡΙΑΣΜΟΣ ΛΟΓΙΣΤΙΚΩΝ ΤΑΚΤΟΠΟΙΗΣΕΩΝ
0000</t>
  </si>
  <si>
    <t>EUROBANK
0026.0420.67.0200058353</t>
  </si>
  <si>
    <t>LIVE PAY</t>
  </si>
  <si>
    <t>ΠΑΡΑΚΡΑΤΗΣΗ VOLTERRA - ΤΑΠ</t>
  </si>
  <si>
    <t>Ξ</t>
  </si>
  <si>
    <t>Ο</t>
  </si>
  <si>
    <t>Ρ</t>
  </si>
  <si>
    <t>ΠΑΡΑΚΡΑΤΗΣΗ ΕΠΑ - ΤΑΠ</t>
  </si>
  <si>
    <t>ΠΑΡΑΚΡΑΤΗΣΗ EUNICE - ΤΑΠ</t>
  </si>
  <si>
    <t>ΠΑΡΑΚΡΑΤΗΣΗ ΤΠΔ -ΔΑΝΕΙΟ ΔΕΥΑΘ</t>
  </si>
  <si>
    <t>Σ</t>
  </si>
  <si>
    <t>ΤΡΑΠΕΖΙΚΑ ΕΞΟΔΑ 09/2020 ΤΑ ΟΠΟΙΑ ΕΝΤΑΛΜΑΤΟΠΟΙΗΘΗΚΑΝ ΤΟΝ 10/2020 ΜΕΤΑ ΑΠΌ ΤΙΜΟΛΟΓΗΣΗ ΤΗΣ EUROBANK</t>
  </si>
  <si>
    <t xml:space="preserve">ΤΡΑΠΕΖΙΚΑ ΕΞΟΔΑ 09/2020 ΤΑ ΟΠΟΙΑ  ΕΝΤΑΛΜΑΤΟΠΟΙΗΘΗΚΑN ΜΕΤΑ ΑΠΌ ΤΙΜΟΛΟΓΗΣΗ ΤΗΣ EUROBANK </t>
  </si>
  <si>
    <t>ΣΕΙΡΑ LIVEPAY</t>
  </si>
  <si>
    <t>1E</t>
  </si>
  <si>
    <t>ΑΓΓΕΛΕΙΔΑΚΗΣ ΜΠΑΛΗΣ &amp; ΛΟΙΠΟΙ 30</t>
  </si>
  <si>
    <t>ΑΠΕΝΤΟΜΩΤΙΚΗ ΠΕΛΛΑΣ  ΜΑΙΝΟΣ Ε.- ΜΟΥΣΙΟΣ Β. Ο.Ε.</t>
  </si>
  <si>
    <t>38.03.00.9998</t>
  </si>
  <si>
    <t>38.03.00.9999</t>
  </si>
  <si>
    <t>ΣΥΜΦΩΝΙΑ ΤΑΜΕΙΟΥ -ΟΚΤΩΒΡΙΟΣ 2020</t>
  </si>
  <si>
    <t>ΥΠΟΛΟΙΠΟ
31/10/2020</t>
  </si>
  <si>
    <t>ΥΠΟΛΟΙΠΟ       31/10/2020</t>
  </si>
  <si>
    <t>Μη αποδοθείσες κρατήσεις ΕΣΟΔΩΝ 1/1 - 31/10/2020</t>
  </si>
  <si>
    <t>Μη αποδοθείσες κρατήσεις ΕΞΟΔΩΝ 1/1 - 31/10/2020</t>
  </si>
  <si>
    <t>ΓΡΑΜΜΑΤΕΙΑ ΕΙΣΠΡΑΞΗΣ 1/1 - 31/10/2020</t>
  </si>
  <si>
    <t>ΓΡΑΜΜΑΤΕΙΑ ΕΙΣΠΡΑΞΗΣ 1/10 -31/10/2020</t>
  </si>
  <si>
    <t>ΜΕΤΑΦΟΡΕΣ ΛΟΓΑΡΙΑΣΜΩΝ 10/2020</t>
  </si>
  <si>
    <t>ΕΝΤΑΛΜΑΤΑ ΠΛΗΡΩΜΗΣ 1/1 - 31/10/2020</t>
  </si>
  <si>
    <t>ΕΝΤΑΛΜΑΤΑ ΠΛΗΡΩΜΗΣ 1/10- 31/10/2020</t>
  </si>
  <si>
    <t>ΕΝΤΑΛΜΑΤΑ 01.10.2020 - 31.10.2020 ΠΟΥ ΠΛΗΡΩΘΗΚΑΝ ΤΟΝ ΟΚΤΩΒΡΙO 2020</t>
  </si>
  <si>
    <t>ΕΝΤΑΛΜΑΤΑ 01.01.2020 - 30.9.2020 ΠΟΥ ΔΕΝ ΠΛΗΡΩΘΗΚΑΝ ΤΟΝ ΟΚΤΩΒΡΙΟ 2020</t>
  </si>
  <si>
    <t>ΔΙΠΛΟΤΥΠΑ (ΤΑΜΕΙΑ) 1/10- 31/10/2020</t>
  </si>
  <si>
    <t>ΕΝΤΑΛΜΑΤΑ 01.1.2020 - 30.9.2020 ΠΟΥ ΠΛΗΡΩΘΗΚΑΝ ΤΟΝ ΟΚΤΩΒΡΙΟ 2020</t>
  </si>
  <si>
    <t>ΕΝΤΑΛΜΑΤΑ 01.10.2020 - 31.10.2020 ΠΟΥ ΠΛΗΡΩΘΗΚΑΝ ΤΟΝ ΟΚΤΩΒΡΙΟ 2020</t>
  </si>
  <si>
    <t>ΓΕ- Χ.Ε.Π.</t>
  </si>
  <si>
    <t>00002</t>
  </si>
  <si>
    <t xml:space="preserve">ΧΡΙΣΤΟΔΟΥΛΟΥ ΓΑΒΡΙΗΛ ΤΟΥ ΔΗΜΗΤΡΙΟΥ </t>
  </si>
  <si>
    <t>ΑΠΟΔΟΣΗ ΧΕΠ:00836</t>
  </si>
  <si>
    <t>00206</t>
  </si>
  <si>
    <t>00207</t>
  </si>
  <si>
    <t>ΕΙΣΠΡΑΞΗ ΑΠΟ ΒΕΒΑΙΩΣΗ ΟΦΕΙΛΗΣ ΑΠΟ ΕΦΟΡΙΑ ΓΙΑ ΚΙΝΔΕΡΛΗ ΠΑΝΑΓΙΩΤΗ ΤΟΥ ΚΑΡΥΟΦΥΛΛΗ</t>
  </si>
  <si>
    <t>00208</t>
  </si>
  <si>
    <t>00209</t>
  </si>
  <si>
    <t>00210</t>
  </si>
  <si>
    <t>00211</t>
  </si>
  <si>
    <t>00212</t>
  </si>
  <si>
    <t xml:space="preserve">ΣΥΜΨΗΦΙΣΜΟΣ ΜΕ ΧΕΠ 00943/20 </t>
  </si>
  <si>
    <t>00213</t>
  </si>
  <si>
    <t>00214</t>
  </si>
  <si>
    <t>00215</t>
  </si>
  <si>
    <t>00216</t>
  </si>
  <si>
    <t>00217</t>
  </si>
  <si>
    <t>00218</t>
  </si>
  <si>
    <t>ΕΙΣΠΡΑΞΗ ΕΠΙΤΑΓΗΣ ΑΠΟ ΚΑΤΑΣΧΕΣΗ ΑΡ.ΕΠΙΤΑΓΗΣ00007135-8 ΑΛΦΑ BANK</t>
  </si>
  <si>
    <t>00219</t>
  </si>
  <si>
    <t>00220</t>
  </si>
  <si>
    <t>00221</t>
  </si>
  <si>
    <t>εισρπαξεις καταθεσεων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</si>
  <si>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</si>
  <si>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</si>
  <si>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</si>
  <si>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</si>
  <si>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</si>
  <si>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</si>
  <si>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</si>
  <si>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</si>
  <si>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002EP</t>
  </si>
  <si>
    <t>ΕΙΣΠΡΑΞΕΙΣ ΑΠΟ EASYPAY</t>
  </si>
  <si>
    <t>0141Β</t>
  </si>
  <si>
    <t>0142Β</t>
  </si>
  <si>
    <t>0143Β</t>
  </si>
  <si>
    <t>0144Β</t>
  </si>
  <si>
    <t>0145Β</t>
  </si>
  <si>
    <t>0146Β</t>
  </si>
  <si>
    <t>0147Β</t>
  </si>
  <si>
    <t>0148Β</t>
  </si>
  <si>
    <t>εισπραξεισ μετρτητα περαια</t>
  </si>
  <si>
    <t>0149Β</t>
  </si>
  <si>
    <t>0150Β</t>
  </si>
  <si>
    <t>ΕΙΣΠΡαξεισ μετρητα</t>
  </si>
  <si>
    <t>0151Β</t>
  </si>
  <si>
    <t xml:space="preserve">εισπραξεισ μετρητα </t>
  </si>
  <si>
    <t>0152Β</t>
  </si>
  <si>
    <t>εισρπαξεισ μετρητα</t>
  </si>
  <si>
    <t>0153Β</t>
  </si>
  <si>
    <t>εισαπραξεισ μετρητα περαια</t>
  </si>
  <si>
    <t>0154Β</t>
  </si>
  <si>
    <t>ΕΙΣΠΡΑΞΕΙΣ ΜΕΤΗΤΑ ΠΕΡΑΙΑ</t>
  </si>
  <si>
    <t>0155Β</t>
  </si>
  <si>
    <t>0156Β</t>
  </si>
  <si>
    <t>ΕΙΣΠΡΑΞΕΙΣ ΔΕ ΘΕΡΜΑΪΚΟΥ</t>
  </si>
  <si>
    <t>0157Β</t>
  </si>
  <si>
    <t>0158Β</t>
  </si>
  <si>
    <t>0159Β</t>
  </si>
  <si>
    <t>0160Β</t>
  </si>
  <si>
    <t xml:space="preserve">ΕΙΣΠΡΑΞΕΙΣ ΜΕΤΡΗΤΑ ΔΕ ΘΕΡΜΑΪΚΟΥ </t>
  </si>
  <si>
    <t xml:space="preserve">030Κ </t>
  </si>
  <si>
    <t>ΑΠΟΔΟΣΗ ΚΡΑΤΗΣΕΩΝ ΟΚΤΩΒΡΙΟΥ 2020 (ΒΑΣΙΚΟΣ ΛΟΓ/ΣΜΟΣ)</t>
  </si>
  <si>
    <t xml:space="preserve">031Κ </t>
  </si>
  <si>
    <t>ΑΠΟΔΟΣΗ ΚΡΑΤΗΣΕΩΝ ΟΚΤΩΒΡΙΟΥ 2020 ( ΛΟΓ/ΣΜΟΣ ΛΟΓ.ΤΑΚΤΟΠΟΙΗΣΕΩΝ)</t>
  </si>
  <si>
    <t>0410Α</t>
  </si>
  <si>
    <t>0411Α</t>
  </si>
  <si>
    <t>0412Α</t>
  </si>
  <si>
    <t>ΚΕΝ Α.Ε.</t>
  </si>
  <si>
    <t>ΔΗΜΟΤΙΚΑ ΤΕΛΗ - ΔΗΜΟΤΙΚΟΣ ΦΟΡΟΣ - ΤΑΠ ΝΟΕΜΒΡΙΟΣ 2019</t>
  </si>
  <si>
    <t>0413Α</t>
  </si>
  <si>
    <t>ΔΗΜΟΤΙΚΑ ΤΕΛΗ - ΔΗΜΟΤΙΚΟΣ ΦΟΡΟΣ - ΤΑΠ ΝΟΕΜΒΡΙΟΣ 2019 (ΚΡΑΤΗΣΕΙΣ)</t>
  </si>
  <si>
    <t>0414Α</t>
  </si>
  <si>
    <t>ΤΡΑΠΕΖΑ EUROBANK EFG ERGASIAS AE</t>
  </si>
  <si>
    <t>ΠΙΣΤΩΤΙΚΟΙ ΤΟΚΟΙ ΣΕΠΤΕΜΒΡΙΟΥ 2020</t>
  </si>
  <si>
    <t>0415Α</t>
  </si>
  <si>
    <t>0416Α</t>
  </si>
  <si>
    <t>0417Α</t>
  </si>
  <si>
    <t>0418Α</t>
  </si>
  <si>
    <t>0419Α</t>
  </si>
  <si>
    <t>0420Α</t>
  </si>
  <si>
    <t>0421Α</t>
  </si>
  <si>
    <t>0422Α</t>
  </si>
  <si>
    <t>0423Α</t>
  </si>
  <si>
    <t>0424Α</t>
  </si>
  <si>
    <t>0425Α</t>
  </si>
  <si>
    <t>0426Α</t>
  </si>
  <si>
    <t>0427Α</t>
  </si>
  <si>
    <t>ΚΑΛΥΨΗ ΔΑΠΑΝΗΣ ΜΟΣΘΟΔΟΣΙΑΣ ΤΟΥ ΠΡΟΣΩΠΙΚΟΥ ΚΑΘΑΡΙΟΤΗΤΑΣ ΜΕ ΣΧΕΣΗ ΕΡΓΑΣΙΑΣ ΙΔΙΩΤΙΚΟΥ ΔΙΚΑΙΟΥ ΟΡΙΣΜΕΝΟΥ ΧΡΟΝΟΥ ΣΕ ΣΧΟΛΙΚΕΣ ΜΟΝΑΔΕΣ ΤΗΣ ΧΩΡΑΣ ΚΑΤΑ ΤΟ ΧΡΟΝΙΚΟ ΔΙΑΣΤΗΜΑ ΣΕΠΤΕΜΒΡΙΟΥ - ΟΚΤΩΒΡΙΟΥ</t>
  </si>
  <si>
    <t>ΥΠΕΣ-ΕΠΙΧΟΡΗΓΗΣΗ ΓΙΑ ΚΑΛΥΨΗ ΜΙΣΘΟΔΟΣΙΑΣ ΣΧΟΛΙΚΩΝ ΚΑΘΑΡΙΣΤΡΙΩΝ</t>
  </si>
  <si>
    <t>0428Α</t>
  </si>
  <si>
    <t>ΚΑΛΥΨΗ ΔΑΠΑΝΗΣ ΜΟΣΘΟΔΟΣΙΑΣ ΤΟΥ ΠΡΟΣΩΠΙΚΟΥ ΚΑΘΑΡΙΟΤΗΤΑΣ ΜΕ ΣΧΕΣΗ ΕΡΓΑΣΙΑΣ ΙΔΙΩΤΙΚΟΥ ΔΙΚΑΙΟΥ ΟΡΙΣΜΕΝΟΥ ΧΡΟΝΟΥ ΣΕ ΣΧΟΛΙΚΕΣ ΜΟΝΑΔΕΣ ΤΗΣ ΧΩΡΑΣ ΚΑΤΑ ΤΟ ΧΡΟΝΙΚΟ ΔΙΑΣΤΗΜΑ ΣΕΠΤΕΜΒΡΙΟΥ - ΟΚΤΩΒΡΙΟΥ (ΚΡΑΤΗΣΕΙΣ)</t>
  </si>
  <si>
    <t>0429Α</t>
  </si>
  <si>
    <t>0430Α</t>
  </si>
  <si>
    <t>0431Α</t>
  </si>
  <si>
    <t>Ι΄ΚΑΤΑΝΟΜΗ ΕΤΟΥΣ 2020</t>
  </si>
  <si>
    <t>0432Α</t>
  </si>
  <si>
    <t>Ι΄ΚΑΤΑΝΟΜΗ ΕΤΟΥΣ 2020 (ΚΡΑΤΗΣΕΙΣ)</t>
  </si>
  <si>
    <t>0433Α</t>
  </si>
  <si>
    <t>ΕΠΙΣΤΡΟΦΗ ΠΟΣΟΥ ΑΠΟ ΠΑΡΑΚΡΑΤΗΣΗ ΔΑΝΕΙΩΝ ΔΕΥΑΘ -Ι΄ΚΑΤΑΝΟΜΗ ΕΤΟΥΣ 2020</t>
  </si>
  <si>
    <t>0434Α</t>
  </si>
  <si>
    <t>0435Α</t>
  </si>
  <si>
    <t>0436Α</t>
  </si>
  <si>
    <t>0437Α</t>
  </si>
  <si>
    <t>0438Α</t>
  </si>
  <si>
    <t>ΔΗΜΟΤΙΚΑ ΤΕΛΗ - ΔΗΜΟΤΙΚΟΣ ΦΟΡΟΣ - ΤΑΠ ΑΥΓΟΥΣΤΟΥ 2020</t>
  </si>
  <si>
    <t>0439Α</t>
  </si>
  <si>
    <t>ΔΗΜΟΤΙΚΑ ΤΕΛΗ - ΔΗΜΟΤΙΚΟΣ ΦΟΡΟΣ - ΤΑΠ ΑΥΓΟΥΣΤΟΥ 2020 (ΚΡΑΤΗΣΕΙΣ)</t>
  </si>
  <si>
    <t>0440Α</t>
  </si>
  <si>
    <t>ΚΑΛΥΨΗ ΕΚΤΑΚΤΩΝ ΚΑΙ ΕΠΙΤΑΚΤΙΚΩΝ ΑΝΑΓΚΩΝ ΠΟΥ ΠΡΟΚΛΗΘΗΚΑΝ ΑΠΟ ΤΗΝ ΕΜΦΑΝΙΣΗ ΤΟΥ ΚΟΡΟΝΟΪΟΥ COVIT 19</t>
  </si>
  <si>
    <t>COVID 19-ΠΡΟΣ ΚΑΛΥΨΗ ΕΚΤΑΚΤΩΝ ΚΑΙ ΕΠΙΤΑΚΤΙΚΩΝ ΑΝΑΓΚΩΝ</t>
  </si>
  <si>
    <t>0441Α</t>
  </si>
  <si>
    <t>ΚΑΛΥΨΗ ΕΚΤΑΚΤΩΝ ΚΑΙ ΕΠΙΤΑΚΤΙΚΩΝ ΑΝΑΓΚΩΝ ΠΟΥ ΠΡΟΚΛΗΘΗΚΑΝ ΑΠΟ ΤΗΝ ΕΜΦΑΝΙΣΗ ΤΟΥ ΚΟΡΟΝΟΪΟΥ COVIT 19 (ΚΡΑΤΗΣΕΙΣ)</t>
  </si>
  <si>
    <t>0442Α</t>
  </si>
  <si>
    <t>ΔΗΜΟΤΙΚΑ ΤΕΛΗ - ΔΗΜΟΤΙΚΟΣ ΦΟΡΟΣ - ΤΑΠ ΑΥΓΟΥΣΤΟΣ 2020</t>
  </si>
  <si>
    <t>0443Α</t>
  </si>
  <si>
    <t>ΔΗΜΟΤΙΚΑ ΤΕΛΗ - ΔΗΜΟΤΙΚΟΣ ΦΟΡΟΣ - ΤΑΠ ΑΥΓΟΥΣΤΟΣ 2020 (ΚΡΑΤΗΣΕΙΣ)</t>
  </si>
  <si>
    <t>0444Α</t>
  </si>
  <si>
    <t>0445Α</t>
  </si>
  <si>
    <t>0446Α</t>
  </si>
  <si>
    <t>ΔΗΜΟΤΙΚΑ ΤΕΛΗ - ΔΗΜΟΤΙΚΟΣ ΦΟΡΟΣ - ΤΑΠ ΙΑΝΟΥΑΡΙΟΣ 2020</t>
  </si>
  <si>
    <t>0447Α</t>
  </si>
  <si>
    <t>ΔΗΜΟΤΙΚΑ ΤΕΛΗ - ΔΗΜΟΤΙΚΟΣ ΦΟΡΟΣ - ΤΑΠ ΙΑΝΟΥΑΡΙΟΣ 2020 (ΚΡΑΤΗΣΕΙΣ)</t>
  </si>
  <si>
    <t>0448Α</t>
  </si>
  <si>
    <t xml:space="preserve">ΔΗΜΟΤΙΚΑ ΤΕΛΗ - ΔΗΜΟΤΙΚΟΣ ΦΟΡΟΣ - ΤΑΠ ΑΥΓΟΥΣΤΟΣ 2020 </t>
  </si>
  <si>
    <t>0449Α</t>
  </si>
  <si>
    <t>0450Α</t>
  </si>
  <si>
    <t>0451Α</t>
  </si>
  <si>
    <t>210ΠΚ</t>
  </si>
  <si>
    <t>ΕΙΣΠΡΑΞΕΙΣ ΠΟΣ 30/09/2020</t>
  </si>
  <si>
    <t>211ΠΚ</t>
  </si>
  <si>
    <t>ΕΙΣΠΡΑΞΕΙΣ POS ΔΗΜΟΥ ΘΕΡΜΑΪΚΟΥ</t>
  </si>
  <si>
    <t>212ΠΚ</t>
  </si>
  <si>
    <t>ΕΙΣΠΡΑΞΕΙΣ POS 02/10/2020</t>
  </si>
  <si>
    <t>213ΠΚ</t>
  </si>
  <si>
    <t>ΕΙΣΠΡΑΞΕΙΣ ΠΟΣ 05/10/2020</t>
  </si>
  <si>
    <t>214ΠΚ</t>
  </si>
  <si>
    <t>εισπραξεισ ποσ 06/10/2020</t>
  </si>
  <si>
    <t>215ΠΚ</t>
  </si>
  <si>
    <t>εισπραξεισ pos 07/10/2020</t>
  </si>
  <si>
    <t>216ΠΚ</t>
  </si>
  <si>
    <t>ΕΙΣΠΡΑΞΕΙΣ 08/10/2020 ΠΟΣ ΠΕΡΑΙΑ</t>
  </si>
  <si>
    <t>217ΠΚ</t>
  </si>
  <si>
    <t>εισπραξεισ ποσ 09/10/2020</t>
  </si>
  <si>
    <t>218ΠΚ</t>
  </si>
  <si>
    <t>εισπραξεισ ΠΟΣ 12/10/2020</t>
  </si>
  <si>
    <t>219ΠΚ</t>
  </si>
  <si>
    <t>ΕΙΣΠΡΑΞΕΙΣ ΠΟΣ 13/10/2020</t>
  </si>
  <si>
    <t>220ΠΚ</t>
  </si>
  <si>
    <t>εισπραξεισ ποσ 14/10/2020</t>
  </si>
  <si>
    <t>221ΠΚ</t>
  </si>
  <si>
    <t>εισρπαξεισ ποσ 15/10/2020</t>
  </si>
  <si>
    <t>222ΠΚ</t>
  </si>
  <si>
    <t>ΕΙΣΠΡΑΞΕΙΣ ΠΟΣ 16/10/2020</t>
  </si>
  <si>
    <t>223ΠΚ</t>
  </si>
  <si>
    <t>εισπραξεισ ποσ 19/10/20 μηχανιωνα</t>
  </si>
  <si>
    <t>224ΠΚ</t>
  </si>
  <si>
    <t>εισπραξεισ ποσ 19/10/20</t>
  </si>
  <si>
    <t>225ΠΚ</t>
  </si>
  <si>
    <t>ΕΙΣΠΡΑΞΕΙΣ POS</t>
  </si>
  <si>
    <t>226ΠΚ</t>
  </si>
  <si>
    <t>ΕΙΣΠΡΑΞΕΙΣ POS ΔΕ ΘΕΡΜΑΪΚΟΥ 21/10/2020</t>
  </si>
  <si>
    <t>227ΠΚ</t>
  </si>
  <si>
    <t>228ΠΚ</t>
  </si>
  <si>
    <t>ΕΙΣΠΡΑΞΕΙΣ POS 23/10/2020</t>
  </si>
  <si>
    <t>229ΠΚ</t>
  </si>
  <si>
    <t>ΕΙΣΠΡΑΞΕΙΣ pOS 23/10/2020 ΠΕΡΑΙΑ</t>
  </si>
  <si>
    <t>230ΠΚ</t>
  </si>
  <si>
    <t>ΕΙΣΡΠΑΞΕΙΣ pOS 27/10/2020</t>
  </si>
  <si>
    <t>231ΠΚ</t>
  </si>
  <si>
    <t>ΕΙΣΠΡΑΞΕΙΣ ΠΟΣ 27/10/2020</t>
  </si>
  <si>
    <t>232ΠΚ</t>
  </si>
  <si>
    <t>ΕΙΣΠΡΑΞΕΙΣ POS ΔΕ ΜΗΧΑΝΙΩΝΑΣ</t>
  </si>
  <si>
    <t>233ΠΚ</t>
  </si>
  <si>
    <t>ΕΙΣΠΡΑΞΕΙΣ POS ΔΕ ΠΕΡΑΙΑΣ 29/10/2020</t>
  </si>
  <si>
    <t>ΓΡ141Β</t>
  </si>
  <si>
    <t>0143β</t>
  </si>
  <si>
    <t>0145β</t>
  </si>
  <si>
    <t>0146β</t>
  </si>
  <si>
    <t>ΓΕ147Β</t>
  </si>
  <si>
    <t>ΚΑΤΑΘΕΣΗ ΗΜΕΡΗΣΙΩΝ ΕΙΣΠΡΑΞΕΩΝ ΔΕ ΘΕΡΜΑΪΚΟΥ 09/10/2020</t>
  </si>
  <si>
    <t>0148β</t>
  </si>
  <si>
    <t>0149β</t>
  </si>
  <si>
    <t>0150β</t>
  </si>
  <si>
    <t>εισπραξεισ μετρτηα</t>
  </si>
  <si>
    <t>0152β</t>
  </si>
  <si>
    <t>0153β</t>
  </si>
  <si>
    <t>0154β</t>
  </si>
  <si>
    <t>ΓΕ155B</t>
  </si>
  <si>
    <t>ΚΑΤΑΘΕΣΗ ΗΜΕΡΗΣΙΩΝ ΕΙΣΠΡΑΞΕΩΝ ΔΕ ΘΕΡΜΑΪΚΟΥ</t>
  </si>
  <si>
    <t>ΓΕ 156Β,157Β</t>
  </si>
  <si>
    <t>ΚΑΤΑΘΕΣΗ ΗΜΕΡΗΣΙΩΝ ΕΙΣΠΡΑΞΕΩΝ ΔΕ ΘΕΡΜΑΪΚΟΥ 22/10 ΚΑΙ 23/10/2020</t>
  </si>
  <si>
    <t>0158β</t>
  </si>
  <si>
    <t>ΓΕ 159Β</t>
  </si>
  <si>
    <t>ΓΕ160Β</t>
  </si>
  <si>
    <t>01073</t>
  </si>
  <si>
    <t>ΛΟΓΙΣΤΙΚΗ ΤΑΚΤΟΠΟΙΗΣΗ ΟΣΩΝ ΠΑΡΑΚΡΑΤΗΘΗΚΑΝ ΑΠΟ ΤΗΝ ΤΡΑΠΕΖΑ EUROBANK ΓΙΑ ΦΟΡΟ ΤΟΚΩΝ ΜΗΝΟΣ ΣΕΠΤΕΜΒΡΙΟΥ  2020 ΛΟΓ.0026.*****933</t>
  </si>
  <si>
    <t>01074</t>
  </si>
  <si>
    <t>ΛΟΓΙΣΤΙΚΗ ΤΑΚΤΟΠΟΙΗΣΗ ΟΣΩΝ ΠΑΡΑΚΡΑΤΗΘΗΚΑΝ ΑΠΟ ΤΗΝ ΤΡΑΠΕΖΑ EUROBANK ΓΙΑ ΦΟΡΟ ΤΟΚΩΝ ΜΗΝΟΣ ΣΕΠΤΕΜΒΡΙΟΥ 2020 ΛΟΓ.0026.*****441</t>
  </si>
  <si>
    <t>01075</t>
  </si>
  <si>
    <t>ΛΟΓΙΣΤΙΚΗ ΤΑΚΤΟΠΟΙΗΣΗ ΟΣΩΝ ΠΑΡΑΚΡΑΤΗΘΗΚΑΝ ΑΠΟ ΤΗΝ ΤΡΑΠΕΖΑ EUROBANK ΓΙΑ ΦΟΡΟ ΤΟΚΩΝ ΜΗΝΟΣ ΣΕΠΤΕΜΒΡΙΟΥ  2020 ΛΟΓ.0026.*****356</t>
  </si>
  <si>
    <t>01076</t>
  </si>
  <si>
    <t>ΛΟΓΙΣΤΙΚΗ ΤΑΚΤΟΠΟΙΗΣΗ ΟΣΩΝ ΠΑΡΑΚΡΑΤΗΘΗΚΑΝ ΑΠΟ ΤΗΝ ΤΡΑΠΕΖΑ EUROBANK ΓΙΑ ΦΟΡΟ ΤΟΚΩΝ ΜΗΝΟΣ ΣΕΠΤΕΜΒΡΙΟΥ 2020 ΛΟΓ 0026.0094.03.0200968969</t>
  </si>
  <si>
    <t>01077</t>
  </si>
  <si>
    <t>ΛΟΓΙΣΤΙΚΗ ΤΑΚΤΟΠΟΙΗΣΗ ΟΣΩΝ ΠΑΡΑΚΡΑΤΗΘΗΚΑΝ ΑΠΟ ΤΗΝ ΤΡΑΠΕΖΑ EUROBANK ΓΙΑ ΦΟΡΟ ΤΟΚΩΝ ΜΗΝΟΣ ΣΕΠΤΕΜΒΡΙΟΥ 2020 ΓΙΑ ΛΟΓ/ΣΜΟ 0026.0094.06.0200906532</t>
  </si>
  <si>
    <t>01078</t>
  </si>
  <si>
    <t>ΛΟΓΙΣΤΙΚΗ ΤΑΚΤΟΠΟΙΗΣΗ ΟΣΩΝ ΠΑΡΑΚΡΑΤΗΘΗΚΑΝ ΑΠΟ ΤΗΝ ΤΡΑΠΕΖΑ EUROBANK ΓΙΑ ΦΟΡΟ ΤΟΚΩΝ ΜΗΝΟΣ ΣΕΠΤΕΜΒΡΙΟΥ 2020 ΓΙΑ ΛΟΓ/ΣΜΟ 0026.0094.03.0200912592</t>
  </si>
  <si>
    <t>01079</t>
  </si>
  <si>
    <t>ΑΣΦΑΛΤΟΣΤΡΩΣΕΙΣ ΣΤΗ Δ.Ε. ΘΕΡΜΑΙΚΟΥ ( ΜΕΛΕΤΗ 109/2017ΣΑΤΑ)  - 4ος ΛΟΓΑΡΙΑΣΜΟΣ  - ΣΥΜΒΑΣΗ 21619/11-12-2018</t>
  </si>
  <si>
    <t>01080</t>
  </si>
  <si>
    <t>ΚΕΝ ΠΑΡΑΓΩΓΗ ΕΜΠΟΡΙΑ ΕΝΕΡΓ.ΠΡΟΪΟΝΤΩΝ Α.Ε.</t>
  </si>
  <si>
    <t>800749766</t>
  </si>
  <si>
    <t>ΛΟΓΙΣΤΙΚΗ ΤΑΚΤΟΠΟΙΗΣΗ ΟΣΩΝ ΠΑΡΑΚΡΑΤΗΘΗΚΑΝ ΓΙΑ ΤΟ ΜΗΝΑ ΝΟΕΜΒΡΙΟ 2019 ΓΙΑ ΠΡΟΜΗΘΕΙΑ - ΔΙΚΑΙΩΜΑΤΑ ΑΠΟ ΤΗΝ ΕLPEDISON ENERGY A.E.</t>
  </si>
  <si>
    <t>01081</t>
  </si>
  <si>
    <t>ΛΟΓΙΣΤΙΚΗ ΤΑΚΤΟΠΟΙΗΣΗ ΟΣΩΝ ΠΑΡΑΚΡΑΤΗΘΗΚΑΝ ΑΠΟ ΤΗΝ ΤΡΑΠΕΖΑ EUROBANK ΛΟΓ. 0026.0420.67.0200058353 ΓΙΑ ΦΟΡΟ ΤΟΚΩΝ ΜΗΝΟΣ ΣΕΠΤΕΜΒΡΙΟΥ 2020</t>
  </si>
  <si>
    <t>01082</t>
  </si>
  <si>
    <t>ΛΟΓΙΣΤΙΚΗ ΤΑΚΤΟΠΟΙΗΣΗ ΟΣΩΝ ΠΑΡΑΚΡΑΤΗΘΗΚΑΝ ΓΙΑ ΤΟ ΜΗΝΑ ΙΟΥΛΙΟ ΠΡΟΜΗΘΕΙΑ - ΔΙΚΑΙΩΜΑΤΑ ΑΠΟ ΤΗΝ ΖΕΝΙΘ Α.Ε.</t>
  </si>
  <si>
    <t>01083</t>
  </si>
  <si>
    <t>ΤΑΚΤΙΚΕΣ ΑΠΟΔΟΧΕΣ ΕΚΤΑΚΤΩΝ ΥΠΑΛΛΗΛΩΝ ΚΟΙΝΩΝΙΚΩΝ ΔΟΜΩΝ ( ΠΑΝΤΟΠΩΛΕΙΟ )  ΣΟΧ 1 ΣΕΠΤΕΜΒΡΙΟΥ 2020</t>
  </si>
  <si>
    <t>01084</t>
  </si>
  <si>
    <t>01085</t>
  </si>
  <si>
    <t>ΤΑΚΤΙΚΕΣ ΑΠΟΔΟΧΕΣ ΕΚΤΑΚΤΩΝ ΥΠΑΛΛΗΛΩΝ ΤΟΥ ΚΕΝΤΡΟΥ ΚΟΙΝΟΤΗΤΑΣ ( ΣΟΧ2) ΣΕΠΤΕΜΒΡΙΟΥ 2020</t>
  </si>
  <si>
    <t>01086</t>
  </si>
  <si>
    <t>01087</t>
  </si>
  <si>
    <t>ΤΑΚΤΙΚΕΣ ΑΠΟΔΟΧΕΣ ΕΚΤΑΚΤΩΝ ΥΠΑΛΛΗΛΩΝ ΚΟΙΝΩΝΙΚΩΝ ΔΟΜΩΝ ( ΦΑΡΜΑΚΕΙΟ )  ΣΟΧ 1 ΣΕΠΤΕΜΒΡΙΟΣ 2020</t>
  </si>
  <si>
    <t>01088</t>
  </si>
  <si>
    <t xml:space="preserve">ΜΑΓΓΛΑΡΗΣ ΣΤΑΥΡΟΣ </t>
  </si>
  <si>
    <t>038404141</t>
  </si>
  <si>
    <t>01089</t>
  </si>
  <si>
    <t>999834258</t>
  </si>
  <si>
    <t>Πιλοτικό πρόγραμμα αστικής επίγειας καταπολέμησης κοινών και ανωφελών κουνουπιών στο Δήμο Θερμαϊκού για το 2019  ΛΗΞΗ ΣΥΜΒΑΣΗΣ 13741/2019</t>
  </si>
  <si>
    <t>01090</t>
  </si>
  <si>
    <t>ΤΡΑΠΕΖΙΚΑ ΕΞΟΔΑ ΕΜΒΑΣΜΑΤΟΣ ΤΗΝ 02/10/2020 ΤΡΑΠ.ΛΟΓ.526******605</t>
  </si>
  <si>
    <t>01091</t>
  </si>
  <si>
    <t>ΤΡΑΠΕΖΙΚΑ ΕΞΟΔΑ ΕΜΒΑΣΜΑΤΟΣ ΤΗΝ 2/10/2020 ΤΡΑΠ.ΛΟΓ.526******339</t>
  </si>
  <si>
    <t>01092</t>
  </si>
  <si>
    <t>ΤΡΑΠΕΖΙΚΑ ΕΞΟΔΑ ΕΜΒΑΣΜΑΤΟΣ ΤΗΝ 02/10/2020 ΤΡΑΠ.ΛΟΓ.526******979</t>
  </si>
  <si>
    <t>01093</t>
  </si>
  <si>
    <t>Δ.Ο.Υ. ΚΑΛΑΜΑΡΙΑΣ</t>
  </si>
  <si>
    <t>1η &amp; 2η ΔΟΣΗ ΕΝΦΙΑ 2020</t>
  </si>
  <si>
    <t>01094</t>
  </si>
  <si>
    <t>ΤΕΧΝΟΛΟΓΙΕΣ ΝΕΩΝ ΜΕΣΩΝ Α.Ε.</t>
  </si>
  <si>
    <t>997993305</t>
  </si>
  <si>
    <t xml:space="preserve"> ΔΗΜΙΟΥΡΓΙΑ ΚΑΙ ΣΥΝΤΗΡΗΣΗ ΙΣΤΟΣΕΛΙΔΑΣ ( ΛΗΞΗ ΣΥΜΒΑΣΗΣ 18418/2017) </t>
  </si>
  <si>
    <t>01095</t>
  </si>
  <si>
    <t>KINHTH THΛΕΦΩΝΙΑ (20/08-19/09/20)</t>
  </si>
  <si>
    <t>01096</t>
  </si>
  <si>
    <t>OPEN TECHNOLOGY SERVICES A.E.</t>
  </si>
  <si>
    <t>095372259</t>
  </si>
  <si>
    <t xml:space="preserve">ΣΥΝΤΗΡΗΣΗ ΕΦΑΡΜΟΓΩΝ ΛΟΓΙΣΜΙΚΟΥ  ( ΜΕΛΕΤΗ 46/2019 </t>
  </si>
  <si>
    <t>01097</t>
  </si>
  <si>
    <t>ΤΖΕΚΟΣ ΓΕΩΡΓΙΟΣ</t>
  </si>
  <si>
    <t>074841147</t>
  </si>
  <si>
    <t>ΕΠΙΣΤΡΟΦΗ ΧΡΗΜΑΤΩΝ ΑΧΡΕΩΣΤΗΤΩΣ ΚΑΤΑΒΛΗΘΕΝΤΩΝ ΣΤΟ ΤΖΕΚΟ ΓΕΩΡΓΙΟ</t>
  </si>
  <si>
    <t>01098</t>
  </si>
  <si>
    <t>ΣΕΡΓΙΑΔΗΣ ΓΕΩΡΓΙΟΣ</t>
  </si>
  <si>
    <t>025469224</t>
  </si>
  <si>
    <t>ΜΙΣΘΩΣΗ ΑΚΙΝΗΤΟΥ ΓΙΑ ΤΗ ΣΤΕΓΑΣΗ ΤΩΝ ΔΟΜΩΝ ΚΟΙΝΟΝΟΚΟ ΠΑΝΤΟΠΩΛΕΙΟ - ΠΑΡΟΧΗ ΣΥΣΣΙΤΙΟΥ - ΚΟΙΝΩΝΙΚΟ ΦΑΡΜΑΚΕΙΟ  ΑΠΟ ΙΟΥΛΙΟ ΕΩΣ  02-10-2020</t>
  </si>
  <si>
    <t>01099</t>
  </si>
  <si>
    <t>ΧΡΙΣΤΙΔΟΥ ΧΡΥΣΟΥΛΑ</t>
  </si>
  <si>
    <t>047673222</t>
  </si>
  <si>
    <t>01100</t>
  </si>
  <si>
    <t>ΛΟΓΙΣΤΙΚΗ ΤΑΚΤΟΠΟΙΗΣΗ ΟΣΩΝ ΠΑΡΑΚΡΑΤΗΘΗΚΑΝ ΓΙΑ ΤΟ ΜΗΝΑ  ΙΟΥΛΙΟ 2020 ΓΙΑ ΠΡΟΜΗΘΕΙΑ - ΔΙΚΑΙΩΜΑΤΑ ΑΠΟ ΤΗΝ ΕΤΑΙΡΕΙΑ ΠΑΡΟΧΗΣ ΑΕΡΙΟΥ ΑΤΤΙΚΗΣ</t>
  </si>
  <si>
    <t>01101</t>
  </si>
  <si>
    <t>ΛΟΓΙΣΤΙΚΗ ΤΑΚΤΟΠΟΙΗΣΗ ΟΣΩΝ ΠΑΡΑΚΡΑΤΗΘΗΚΑΝ ΓΙΑ ΤΟΝ ΜΗΝΑ  ΙΟΥΛΙΟ 2020  ΓΙΑ ΠΡΟΜΗΘΕΙΑ -ΔΙΚΑΙΩΜΑΤΑ ΑΠΟ ΤΗΝ EUNICE TRADING AE</t>
  </si>
  <si>
    <t>01102</t>
  </si>
  <si>
    <t>ΧΑΙΡΙΣΤΑΝΙΔΟΥ ΕΥΑ  - Όνομα Πατρός: ΙΩΑΝΝΗΣ</t>
  </si>
  <si>
    <t>028688715</t>
  </si>
  <si>
    <t>ΕΠΙΣΤΡΟΦΗ ΠΟΣΟΥ ΑΧΡΕΩΣΤΗΤΩΣ ΚΑΤΑΒΛΗΘΕΝΤΩΝ ΣΤΗ ΧΑΙΡΙΣΤΑΝΙΔΟΥ ΕΥΑ</t>
  </si>
  <si>
    <t>01103</t>
  </si>
  <si>
    <t>ΔΗΜΗΤΡΙΟΥ ΔΙΟΝΥΣΙΑ</t>
  </si>
  <si>
    <t>067641159</t>
  </si>
  <si>
    <t>ΕΠΙΣΤΡΟΦΗ ΠΟΣΟΥ ΩΣ ΑΧΡΕΩΣΤΗΤΩΣ ΚΑΤΑΒΛΗΘΕΝΤΩΝ ΣΤΗ ΔΗΜΗΤΡΙΟΥ ΔΙΟΝΥΣΙΑ</t>
  </si>
  <si>
    <t>01104</t>
  </si>
  <si>
    <t>ΙΩΑΝΝΙΔΗΣ ΑΠΟΣΤΟΛΟΣ  ΙΩΑ</t>
  </si>
  <si>
    <t>023969905</t>
  </si>
  <si>
    <t>ΑΜΟΙΒΗ ΔΙΚΑΣΤΙΚΟΥ ΕΠΙΜΕΛΗΤΗ  ΓΙΑ 11 ΕΠΙΔΟΣΕΙΣ</t>
  </si>
  <si>
    <t>01105</t>
  </si>
  <si>
    <t>ΛΟΓΙΣΤΙΚΗ ΤΑΚΤΟΠΟΙΗΣΗ ΟΣΩΝ ΠΑΡΑΚΡΑΤΗΘΗΚΑΝ ΓΙΑ ΤΟΝ ΜΗΝΑ ΙΟΥΛΙΟ  2020 ΓΙΑ ΠΡΟΜΗΘΕΙΑ -ΔΙΚΑΙΩΜΑΤΑ ΑΠΟ ΤΗΝ ΜΥΤΙΛΗΝΑΙΟΣ Α.Ε.</t>
  </si>
  <si>
    <t>01106</t>
  </si>
  <si>
    <t>01107</t>
  </si>
  <si>
    <t>Μ&amp;Κ ΤΕΧΝΙΚΑ ΕΡΓΑ Α.Ε.</t>
  </si>
  <si>
    <t>099334013</t>
  </si>
  <si>
    <t>ΕΡΓΑΣΙΕΣ ΤΑΦΩΝ - ΕΚΤΑΦΩΝ ΣΤΑ ΚΟΙΜΗΤΗΡΙΑ ΤΟΥ ΔΗΜΟΥ ΘΕΡΜΑΪΚΟΥ (ΤΕΧΝΙΚΗ ΕΚΘΕΣΗ 29/2018) ΣΥΜΒΑΣΗ 3089/2019</t>
  </si>
  <si>
    <t>01108</t>
  </si>
  <si>
    <t xml:space="preserve">ΑΝΘΟΠΟΥΛΟΥ ΜΑΡΙΑ  </t>
  </si>
  <si>
    <t>064428933</t>
  </si>
  <si>
    <t xml:space="preserve">ΠΡΟΜΗΘΕΙΑ ΛΟΓΙΣΜΙΚΟΥ (ANTIVIRUS) (ΣΥΜΒΑΣΗ 10576/2020) </t>
  </si>
  <si>
    <t>01109</t>
  </si>
  <si>
    <t xml:space="preserve">ΚΟΙΝΟΠΡΑΞΙΑ ΠΕΡΙΒΑΛΛΟΝΤΙΚΗ- ΠΕΡΜΕ ΗΕLLAS AE- ANTIPOLLUTION MON. ANE </t>
  </si>
  <si>
    <t>997053053</t>
  </si>
  <si>
    <t>ΥΠΗΡΕΣΙΕΣ ΑΠΟΚΟΜΙΔΗΣ , ΜΕΤΑΦΟΡΑΣ ΚΑΙ ΔΙΑΘΕΣΗΣ ΑΠΟΡΡΙΜΜΑΤΩΝ ΔΗΜΟΥ ΘΕΡΜΑΪΚΟΥ ΓΙΑ ΕΙΚΟΣΙ ΤΕΣΣΕΡΙΣ (24) ΜΗΝΕΣ (ΙΟΥΛΙΟΣ)</t>
  </si>
  <si>
    <t>01110</t>
  </si>
  <si>
    <t>ΟΛΟΚΛΗΡΩΜΕΝΑ ΣΥΣΤΗΜΑΤΑ ΚΑΘΑΡΙΣΜΟΥ Α.Β.Ε.Ε. GLASS CLEANING S.A.</t>
  </si>
  <si>
    <t>094343647</t>
  </si>
  <si>
    <t>ΠΡΟΜΗΘΕΙΑ ΜΕΣΩΝ ΠΡΟΣΤΑΣΙΑΣ ΑΠΟΛΥΜΑΝΤΙΚΑ ΧΕΡΙΩΝ-ΓΑΝΤΙΑ-ΜΑΣΚΕΣ ΩΣ ΜΕΤΡΟ ΠΡΟΛΗΨΗΣ ΤΗΣ ΕΞΑΠΛΩΣΗΣ ΤΟΥ ΚΟΡΟΝΟΪΟΥ ΓΙΑ ΤΑ ΝΟΜΙΚΑ ΠΡΟΣΩΠΑ ΤΟΥ ΔΗΜΟΥ ΘΕΡΜΑΪΚΟΥ ΔΗ.Π.Π.Α.Κ.Υ.Θ.-ΔΗΚΕΘ ΣΥΜΒΑΣΗ 11046/20</t>
  </si>
  <si>
    <t>COVID-19 EKTAKTH KATANOMH KAΠ</t>
  </si>
  <si>
    <t>01111</t>
  </si>
  <si>
    <t>ΓΙΩΡΑ ΙΩΑΝΝΑ &amp; ΛΟΙΠΟΙ 3</t>
  </si>
  <si>
    <t>ΑΠΟΔΟΧΕΣ ΣΠΟΥΔΑΣΤΩΝ ΤΕΙ ΟΚΤΩΒΡΙΟΣ  2020.</t>
  </si>
  <si>
    <t>01112</t>
  </si>
  <si>
    <t>ΒΑΡΣΑΜΙΔΗΣ ΝΙΚΟΛΑΟΣ &amp; ΛΟΠΟΙ 13</t>
  </si>
  <si>
    <t>ΤΑΚΤΙΚΕΣ ΑΠΟΔΟΧΕΣ ΕΚΤΑΚΤΩΝ ΥΠΑΛΛΗΛΩΝ Δ/ΝΣΗΣ ΚΑΘΑΡΙΟΤΗΤΑΣ ΚΑΙ ΑΝΑΚΥΚΛΩΣΗΣ 9ου</t>
  </si>
  <si>
    <t>01113</t>
  </si>
  <si>
    <t>ΠΑΠΑΝΙΚΟΛΑΟΥ ΛΑΜΠΡΟΣ &amp; ΛΟΙΠΟΙ 1</t>
  </si>
  <si>
    <t>ΤΑΚΤΙΚΕΣ ΑΠΟΔΟΧΕΣ ΕΚΤΑΚΤΩΝ ΥΠΑΛΛΗΛΩΝ ΥΠΗΡΕΣΙΑΣ ΝΕΚΡΟΤΑΦΕΙΩΝ ΣΕΠΤΕΜΒΡΙΟΣ 2020</t>
  </si>
  <si>
    <t>01114</t>
  </si>
  <si>
    <t>ΤΑΚΤΙΚΕΣ ΑΠΟΔΟΧΕΣ ΕΚΤΑΚΤΩΝ ΥΠΑΛΛΗΛΩΝ ΥΠΗΡΕΣΙΑΣ ΠΡΑΣΙΝΟΥ ΣΕΠΤΕΜΒΡΙΟΥ 2020</t>
  </si>
  <si>
    <t>01115</t>
  </si>
  <si>
    <t xml:space="preserve">ΣΕΡΑΦΕΙΜ ΝΙΚΗ </t>
  </si>
  <si>
    <t>062216037</t>
  </si>
  <si>
    <t>ΤΑΚΤΙΚΕΣ ΑΠΟΔΟΧΕΣ ΜΟΝΙΜΟΥ ΠΡΟΣΩΠΙΚΟΥ ΔΙΟΙΚΗΤΙΚΩΝ ΚΑΙ ΟΙΚΟΝΟΜΙΚΩΝ ΥΠΗΡΕΣΙΩΝ  01-15 10ου 2020</t>
  </si>
  <si>
    <t>01116</t>
  </si>
  <si>
    <t>ΤΑΚΤΙΚΕΣ ΑΠΟΔΟΧΕΣ ΜΟΝΙΜΟΥ ΠΡΟΣΩΠΙΚΟΥ ΔΙΟΙΚΗΤΙΚΩΝ ΚΑΙ ΟΙΚΟΝΟΜΙΚΩΝ ΥΠΗΡΕΣΙΩΝ  01-15/11ου</t>
  </si>
  <si>
    <t>01117</t>
  </si>
  <si>
    <t>ΤΑΚΤΙΚΕΣ ΑΠΟΔΟΧΕΣ ΜΟΝΙΜΟΥ ΠΡΟΣΩΠΙΚΟΥ ΔΙΟΙΚΗΤΙΚΩΝ ΚΑΙ ΟΙΚΟΝΟΜΙΚΩΝ ΥΠΗΡΕΣΙΩΝ  15-30/11ου</t>
  </si>
  <si>
    <t>01118</t>
  </si>
  <si>
    <t>ΑΓΡΙΜΗΣ ΜΟΣΧΟΣ &amp; ΛΟΙΠΟΙ 38</t>
  </si>
  <si>
    <t>01119</t>
  </si>
  <si>
    <t>ΤΑΚΤΙΚΕΣ ΑΠΟΔΟΧΕΣ ΜΟΝΙΜΟΥ ΠΡΟΣΩΠΙΚΟΥ ΔΙΟΙΚΗΤΙΚΩΝ ΚΑΙ ΟΙΚΟΝΟΜΙΚΩΝ ΥΠΗΡΕΣΙΩΝ 16-30/11ου</t>
  </si>
  <si>
    <t>01120</t>
  </si>
  <si>
    <t>ΤΑΚΤΙΚΕΣ ΑΠΟΔΟΧΕΣ ΥΠΑΛΛΗΛΩΝ ΑΟΡΙΣΤΟΥ ΧΡΟΝΟΥ Δ/ΝΣΗΣ ΤΕΧΝΙΚΩΝ ΥΠΗΡΕΣΙΩΝ 01-15 ΟΚΤΩΒΡΙΟΥ</t>
  </si>
  <si>
    <t>01121</t>
  </si>
  <si>
    <t>ΤΑΚΤΙΚΕΣ ΑΠΟΔΟΧΕΣ ΥΠΑΛΛΗΛΩΝ ΑΟΡΙΣΤΟΥ ΧΡΟΝΟΥ Δ/ΝΣΗΣ ΤΕΧΝΙΚΩΝ ΥΠΗΡΕΣΙΩΝ 16-31 ΟΚΤΩΒΡΙΟΥ</t>
  </si>
  <si>
    <t>01122</t>
  </si>
  <si>
    <t>ΛΟΓΙΣΤΙΚΗ ΤΑΚΤΟΠΟΙΗΣΗ ΟΣΩΝ ΠΑΡΑΚΡΑΤΗΘΗΚΑΝ ΑΠΟ ΤΟ ΤΠΔ  ΓΙΑ ΠΡΟΜΗΘΕΙΑ ΣΥΜΦΩΝΑ ΜΕ ΤΗΝ Χ.Ε. ΥΠΕΣ 65152/2020 ΓΙΑ ΤΗΝ ΚΑΛΥΨΗ ΔΑΠΑΝΗΣ ΜΙΣΘΟΔΟΣΙΑΣ ΤΟΥ ΠΡΟΣΩΠΙΚΟΥ ΚΑΘΑΡΙΟΤΗΤΑΣ Ι.Δ.Ο.Χ. ΚΑΤΑ ΤΟ ΔΙΑΣΤΗΜΑ ΣΕΠΤΕΜΒΡΙΟΥ-ΟΚΤΩΒΡΙΟΥ</t>
  </si>
  <si>
    <t>01123</t>
  </si>
  <si>
    <t>ΕΞΟΔΑ ΚΙΝΗΣΗΣ ΠΡΟΕΔΡΩΝ Δ.Σ.. ΟΚΤΩΒΡΙΟΥ 2020</t>
  </si>
  <si>
    <t>01124</t>
  </si>
  <si>
    <t>ΤΑΚΤΙΚΕΣ ΑΠΟΔΟΧΕΣ ΜΟΝΙΜΟΥ ΠΡΟΣΩΠΙΚΟΥ Δ/ΝΣΗΣ ΤΕΧΝΙΚΩΝ ΥΠΗΡΕΣΙΩΝ  01-15/11ου</t>
  </si>
  <si>
    <t>01125</t>
  </si>
  <si>
    <t>ΤΑΚΤΙΚΕΣ ΑΠΟΔΟΧΕΣ ΜΟΝΙΜΟΥ ΠΡΟΣΩΠΙΚΟΥ Δ/ΝΣΗΣ ΤΕΧΝΙΚΩΝ ΥΠΗΡΕΣΙΩΝ  16-30/11ου</t>
  </si>
  <si>
    <t>01126</t>
  </si>
  <si>
    <t>ΤΑΚΤΙΚΕΣ ΑΠΟΔΟΧΕΣ ΥΠΑΛΛΗΛΩΝ ΑΟΡΙΣΤΟΥ ΧΡΟΝΟΥ ΥΠΗΡΕΣΙΑΣ ΠΡΑΣΙΝΟΥ ΟΚΤΩΒΡΙΟΥ 2020</t>
  </si>
  <si>
    <t>01127</t>
  </si>
  <si>
    <t>ΤΑΚΤΙΚΕΣ ΑΠΟΔΟΧΕΣ ΥΠΑΛΛΗΩΝ ΑΟΡΙΣΤΟΥ ΧΡΟΝΟΥ ΥΠΗΡΕΣΙΑΣ ΝΕΚΡΟΤΑΦΕΙΩΝ ΟΚΤΩΒΡΙΟΥ 2020</t>
  </si>
  <si>
    <t>01128</t>
  </si>
  <si>
    <t>ΤΑΚΤΙΚΕΣ ΑΠΟΔΟΧΕΣ ΥΠΑΛΛΗΛΩΝ ΑΟΡΙΣΤΟΥ ΧΡΟΝΟΥ ΚΑΘΑΡΙΟΤΗΤΑΣ ΣΧΟΛΕΙΩΝ ΟΚΤΩΒΡΙΟΥ 2020</t>
  </si>
  <si>
    <t>01129</t>
  </si>
  <si>
    <t>ΤΑΚΤΙΚΕΣ ΑΠΟΔΟΧΕΣ ΤΩΝ ΥΠΑΛΛΗΛΩΝ ΑΟΡΙΣΤΟΥ ΧΡΟΝΟΥ ΤΟΥ ΠΡΟΓΡΑΜΜΑΤΟΣ ΒΟΗΘΕΙΑ ΣΤΟ ΣΠΙΤΙ ΟΚΤΩΒΡΙΟΥ</t>
  </si>
  <si>
    <t>01130</t>
  </si>
  <si>
    <t>ΓΑΒΡΙΗΛΙΔΗΣ ΣΤΕΦΑΝΟΣ &amp; ΛΟΙΠΟΙ 7</t>
  </si>
  <si>
    <t>ΤΑΚΤΙΚΕΣ ΑΠΟΔΟΧΕΣ ΥΠΑΛΛΗΛΩΝ ΑΟΡΙΣΤΟΥ ΧΡΟΝΟΥ Δ/ΝΣΗΣ ΤΕΧΝΙΚΩΝ ΥΠΗΡΕΣΙΩΝ ΟΚΤΩΒΡΙΟΥ</t>
  </si>
  <si>
    <t>01131</t>
  </si>
  <si>
    <t>ΤΑΚΤΙΚΕΣ ΑΠΟΔΟΧΕΣ ΠΡΟΣΩΠΙΚΟΥ ΑΟΡΙΣΤΟΥ ΧΡΟΝΟΥ ΔΗΜΟΣΙΟΓΡΑΦΟΣ ΟΚΤΩΒΡΙΟΥ</t>
  </si>
  <si>
    <t>01132</t>
  </si>
  <si>
    <t>ΑΓΓΕΛΙΔΑΚΗ ΚΑΤΕΡΙΝΑ &amp; ΛΟΙΠΟΙ 41</t>
  </si>
  <si>
    <t>ΤΑΚΤΙΚΕΣ ΑΠΟΔΟΧΕΣ ΠΡΟΣΩΠΙΚΟΥ ΑΟΡΙΣΤΟΥ ΧΡΟΝΟΥ ΔΙΟΙΚ. ΥΠΗΡΕΣΙΩΝ ΟΚΤΩΒΡΙΟΥ 2020</t>
  </si>
  <si>
    <t>01133</t>
  </si>
  <si>
    <t>Αιτιολογία Εντάλματος 1...</t>
  </si>
  <si>
    <t>01134</t>
  </si>
  <si>
    <t>ΑΠΟΔΟΧΕΣ ΓΕΝΙΚΟΥ ΓΡΑΜΜΑΤΕΑ ΚΑΙ ΕΙΔΙΚΩΝ ΣΥΝΕΡΓΑΤΩΝ  ΜΗΝΟΣ ΟΚΤΩΒΡΙΟΥ 2020</t>
  </si>
  <si>
    <t>01135</t>
  </si>
  <si>
    <t>ΤΑΚΤΙΚΕΣ ΑΠΟΔΟΧΕΣ ΥΠΑΛΛΗΛΩΝ ΑΟΡΙΣΤΟΥ ΧΡΟΝΟΥ Δ/ΝΣΗΣ ΚΑΘΑΡΙΟΤΗΤΑΣ ΚΑΙ ΑΝΑΚΥΚΛΩΣΗΣ ΟΚΤΩΒΡΙΟΥ 2020</t>
  </si>
  <si>
    <t>01136</t>
  </si>
  <si>
    <t>ΑΝΤΙΜΙΣΘΙΑ ΑΙΡΕΤΩΝ ΟΚΤΩΒΡΙΟΣ 2020</t>
  </si>
  <si>
    <t>01137</t>
  </si>
  <si>
    <t>ΑΝΤΙΜΙΣΘΙΑ ΑΙΡΕΤΩΝ ΟΚΤΩΒΡΙΟΥ 2020</t>
  </si>
  <si>
    <t>01138</t>
  </si>
  <si>
    <t>ΑΝΤΙΜΙΣΘΙΑ ΣΥΜΠΑΡΑΣΤΑΤΗ ΤΟΥ ΔΗΜΟΤΗ  ΟΚΤΩΒΡΙΟΥ 2020</t>
  </si>
  <si>
    <t>01139</t>
  </si>
  <si>
    <t>ΤΑΚΤΙΚΕΣ ΑΠΟΔΟΧΕΣ ΜΟΝΙΜΟΥ ΠΡΟΣΩΠΙΚΟΥ ΠΡΑΣΙΝΟΥ 15-30/11ου</t>
  </si>
  <si>
    <t>01140</t>
  </si>
  <si>
    <t>ΤΑΚΤΙΚΕΣ ΑΠΟΔΟΧΕΣ ΥΠΑΛ. ΤΕΧΝ.ΕΡΓΩΝ  01-15/11ου</t>
  </si>
  <si>
    <t>01141</t>
  </si>
  <si>
    <t>ΤΑΚΤΙΚΕΣ ΑΠΟΔΟΧΕΣ ΜΕΡ.ΑΠΑΣΧ.ΤΕΧΝΙΚ.ΥΠΗΡ. 16-30/11ου</t>
  </si>
  <si>
    <t>01142</t>
  </si>
  <si>
    <t>ΤΑΚΤΙΚΕΣ ΑΠΟΔΟΧΕΣ ΜΟΝΙΜΟΥ ΠΡΟΣΩΠΙΚΟΥ Δ/ΝΣΗΣ ΚΑΘΑΡΙΟΤΗΤΑΣ ΚΑΙ ΑΝΑΚΥΚΛΩΣΗΣ  01-15/11ου</t>
  </si>
  <si>
    <t>01143</t>
  </si>
  <si>
    <t>ΤΑΚΤΙΚΕΣ ΑΠΟΔΟΧΕΣ ΜΟΝΙΜΟΥ ΠΡΟΣΩΠΙΚΟΥ Δ/ΝΣΗΣ ΚΑΘΑΡΙΟΤΗΤΑΣ ΚΑΙ ΑΝΑΚΥΚΛΩΣΗΣ  16-30/11ου</t>
  </si>
  <si>
    <t>01144</t>
  </si>
  <si>
    <t>ΤΑΚΤΙΚΕΣ ΑΠΟΔΟΧΕΣ ΕΚΤΑΚΤΩΝ ΥΠΑΛΛΗΛΩΝ ΥΠΗΡΕΣΙΑΣ ΤΕΧΝΙΚΩΝ ΕΡΓΩΝ ΜΗΝΟΣ ΣΕΠΤΕΜΒΡΙΟΥ</t>
  </si>
  <si>
    <t>01145</t>
  </si>
  <si>
    <t>ΛΟΓΙΣΤΙΚΗ ΤΑΚΤΟΠΟΙΗΣΗ ΟΣΩΝ ΠΑΡΑΚΡΑΤΗΘΗΚΑΝ ΓΙΑ ΤΟΝ ΜΗΝΑ ΜΑΪΟ 2020 ΓΙΑ ΠΡΟΜΗΘΕΙΑ - ΔΙΚΑΙΩΜΑΤΑ ΑΠΟ ΤΗΝ ΗΡΩΝ ΘΕΡΜΟΗΛΕΚΤΡΙΚΗ Α.Ε.</t>
  </si>
  <si>
    <t>01146</t>
  </si>
  <si>
    <t xml:space="preserve">ΛΟΓΙΣΤΙΚΗ ΤΑΚΤΟΠΟΙΗΣΗ ΟΣΩΝ ΠΑΡΑΚΡΑΤΗΘΗΚΑΝ ΑΠΟ ΤΟ ΤΠΔ ΓΙΑ ΔΑΝΕΙΑ ΑΠΟ ΤΗΝ Ι' ΚΑΤΑΝΟΜΗ ΚΑΠ 2020( Χ.Ε.66825/2020) </t>
  </si>
  <si>
    <t>01147</t>
  </si>
  <si>
    <t xml:space="preserve">ΛΟΓΙΣΤΙΚΗ ΤΑΚΤΟΠΟΙΗΣΗ Ι  ΚΑΤΑΝΟΜΗ ΚΑΠ 2020 (ΧΕ66825/20) </t>
  </si>
  <si>
    <t>01148</t>
  </si>
  <si>
    <t xml:space="preserve">ΛΟΓΙΣΤΙΚΗ ΤΑΚΤΟΠΟΙΗΣΗ ΟΣΩΝ ΠΑΡΑΚΡΑΤΗΘΗΚΑΝ ΓΙΑ ΤΟΝ ΜΗΝΑ ΑΠΡΙΛΙΟ 2020 ΓΙΑ ΠΡΟΜΗΘΕΙΑ -ΔΙΚΑΙΩΜΑΤΑ ΑΠΟ ΤΗΝ NRG AE </t>
  </si>
  <si>
    <t>01149</t>
  </si>
  <si>
    <t>ΛΟΓΙΣΤΙΚΗ ΤΑΚΤΟΠΟΙΗΣΗ ΟΣΩΝ ΠΑΡΑΚΡΑΤΗΘΗΚΑΝ ΓΙΑ ΤΟ ΜΗΝΑ MΑΪΟΣ 2020 ΓΙΑ ΠΡΟΜΗΘΕΙΑ ΔΙΚΑΙΩΜΑΤΑ ΑΠΟ ΤΗΝ VOLTERRA  A.E.</t>
  </si>
  <si>
    <t>01150</t>
  </si>
  <si>
    <t>01151</t>
  </si>
  <si>
    <t xml:space="preserve">BITΣΑΚΤΣΗ ΓΕΩΡΓΙΑ ΘΥΓΑΤΕΡΑ ΙΩΑΝΝΗ ΒΙΤΣΑΚΤΣΗ </t>
  </si>
  <si>
    <t>126351352</t>
  </si>
  <si>
    <t>ΕΞΟΔΑ ΚΗΔΕΙΑΣ ΕΝ ΕΝΕΡΓΕΙΑ ΥΠΑΛΛΗΛΟΥ</t>
  </si>
  <si>
    <t>01152</t>
  </si>
  <si>
    <t>ΤΑΚΤΙΚΕΣ ΑΠΟΔΟΧΕΣ ΜΟΝΙΜΟΥ ΠΡΟΣΩΠΙΚΟΥ ΔΙΟΙΚΗΤΙΚΩΝ ΚΑΙ ΟΙΚΟΝΟΜΙΚΩΝ ΥΠΗΡΕΣΙΩΝ 16-31/10ου  2020</t>
  </si>
  <si>
    <t>01153</t>
  </si>
  <si>
    <t>ΛΟΓΙΣΤΙΚΗ ΤΑΚΤΟΠΟΙΗΣΗ ΟΣΩΝ ΠΑΡΑΚΡΑΤΗΘΗΚΑΝ ΑΠΟ ΤΗΝ ΤΡΑΠΕΖΑ EUROBANK ΓΙΑ ΚΕΦΑΛΑΙΟ ΔΑΝΕΙΟΥ ΚΑΙ ΤΟΚΟΥΣ (350.000,00) ΤΗΝ 19/10/2020</t>
  </si>
  <si>
    <t>01154</t>
  </si>
  <si>
    <t>ΛΟΓΙΣΤΙΚΗ ΤΑΚΤΟΠΟΙΗΣΗ ΟΣΩΝ ΠΑΡΑΚΡΑΤΗΘΗΚΑΝ ΑΠΟ ΤΗΝ ΤΡΑΠΕΖΑ EUROBANK ΓΙΑ ΚΕΦΑΛΑΙΟ ΔΑΝΕΙΟΥ ΚΑΙ ΤΟΚΟΥΣ (1.500.000,00) ΤΗΝ 19/10/2020</t>
  </si>
  <si>
    <t>01155</t>
  </si>
  <si>
    <t>ΛΟΓΙΣΤΙΚΗ ΤΑΚΤΟΠΟΙΗΣΗ ΟΣΩΝ ΠΑΡΑΚΡΑΤΗΘΗΚΑΝ ΓΙΑ ΤΟ ΜΗΝΑ ΑΥΓΟΥΣΤΟ 2020 ΓΙΑ ΠΡΟΜΗΘΕΙΑ-ΔΙΚΑΙΩΜΑΤΑ ΑΠΟ ΤΗΝ ΟΤΕ ΑΚΙΝΗΤΑ Α.Ε.</t>
  </si>
  <si>
    <t>01156</t>
  </si>
  <si>
    <t>ΣΥΣΤΕΓΑΣΜΕΝΑ ΦΑΡΜΑΚΕΙΑ ΓΚΟΦΑΣ Ε. Α.--  Α. ΧΡΙΣΤΟΔΟΥΛΟΥ  ΟΕ</t>
  </si>
  <si>
    <t>801072148</t>
  </si>
  <si>
    <t>ΠΡΟΜΗΘΕΙΑ ΦΑΡΜΑΚΩΝ ΚΑΙ ΑΝΑΛΩΣΙΜΟΥ ΥΓΕΙΟΝΟΜΙΚΟΥ ΥΛΙΚΟΥ ΓΙΑ ΤΗΝ ΚΑΛΥΨΗ ΤΩΝ ΑΝΑΓΚΩΝ ΤΟΥ ΔΗΜΟΥ ΘΕΡΜΑΪΚΟΥ ΚΑΙ ΤΩΝ ΝΟΜΙΚΩΝ ΤΟΥ ΠΡΟΣΩΠΩΝ ΑΡ. ΜΕΛΕΤΗΣ 6/2019 ΓΡΑΦΕΙΟΥ ΠΡΟΜΗΘΕΙΩΝ</t>
  </si>
  <si>
    <t>01157</t>
  </si>
  <si>
    <t>ΤΑΚΤΙΚΕΣ ΑΠΟΔΟΧΕΣ ΜΟΝΙΜΟΥ ΠΡΟΣΩΠΙΚΟΥ ΠΡΑΣΙΝΟΥ  16-30/11ου</t>
  </si>
  <si>
    <t>01158</t>
  </si>
  <si>
    <t xml:space="preserve">ΣΧΟΛΙΚΗ ΕΠΙΤΡΟΠΗ ΔΕΥΤΕΡΟΒΑΘΜΙΑΣ ΕΚΠΑΙΔΕΥΣΗΣ ΔΗΜΟΥ ΘΕΡΜΑΊΚΟΥ </t>
  </si>
  <si>
    <t>997568130</t>
  </si>
  <si>
    <t>Γ΄ ΚΑΤΑΝΟΜΗ ΓΙΑ ΤΗΝ ΚΑΛΥΨΗ ΛΕΙΤΟΥΡΓΙΚΩΝ ΔΑΠΑΝΩΝ 2020</t>
  </si>
  <si>
    <t>ΥΠ.ΕΣ.ΛΕΙΤΟΥΡΓΙΚΕΣ ΔΑΠΑΝΕΣ ΣΧΟΛΕΙΩΝ</t>
  </si>
  <si>
    <t>01159</t>
  </si>
  <si>
    <t>ΣΠΗΛΙΩΤΟΠΟΥΛΟΣ Κ. &amp; ΣΙΑ ΕΕ</t>
  </si>
  <si>
    <t>998428500</t>
  </si>
  <si>
    <t>ΠΡΟΜΗΘΕΙΑ ΡΟΜΠΟΤ ΠΙΣΙΝΑΣ ΚΑΘΑΡΙΣΜΟΥ ΤΗΣ ΠΙΣΙΝΑΣ ΣΤΟ ΚΑΠΠΑ 2000 ΤΟΥ ΔΗΜΟΥ ΘΕΡΜΑΪΚΟΥ</t>
  </si>
  <si>
    <t>01160</t>
  </si>
  <si>
    <t>Προμήθεια Τραπέζης για τη χρήση συστήματος POS.(01-09-30-09-2020).</t>
  </si>
  <si>
    <t>01161</t>
  </si>
  <si>
    <t>ΠΑΝΤΖΟΣ ΠΕΡΙΚΛΗΣ</t>
  </si>
  <si>
    <t>045546968</t>
  </si>
  <si>
    <t xml:space="preserve">ΚΑΤΑΒΟΛΗ ΧΡΗΜΑΤΙΚOY ΒΟΗΘΗΜΑΤOΣ ΣΕ ΔΗΜΟΤΗ </t>
  </si>
  <si>
    <t>01162</t>
  </si>
  <si>
    <t xml:space="preserve">ΛΟΓΙΣΤΙΚΗ ΤΑΚΤΟΠΟΙΗΣΗ ΟΣΩΝ ΠΑΡΑΚΡΑΤΗΘΗΚΑΝ ΑΠΟ ΤΟ ΤΠΔ  ΓΙΑ ΠΡΟΜΗΘΕΙΑ ΣΥΜΦΩΝΑ ΜΕ ΤΗΝ Χ.Ε. ΥΠΕΣ 65298/2020 ΓΙΑ ΚΑΛΥΨΗ ΕΚΤΑΚΤΩΝ ΚΑΙ ΕΠΙΤΑΚΤΙΚΩΝ ΑΝΑΓΚΩΝ ΠΟΥ ΠΡΟΚΛΗΘΗΚΑΝ ΑΠΟ ΤΗΝ ΕΜΦΑΝΙΣΗ ΤΟΥ ΚΟΡΟΝΟΪΟΥ </t>
  </si>
  <si>
    <t>01163</t>
  </si>
  <si>
    <t xml:space="preserve">ΕΤΑΙΡΕΙΑ ΑΝΑΠΤΥΞΗΣ ΕΠΙΧΕΙΡΗΜΑΤΙΚΟΥ ΠΑΡΚΟΥ thess - INTEC A.E. </t>
  </si>
  <si>
    <t>996790276</t>
  </si>
  <si>
    <t>ΣΥΜΜΕΤΟΧΗ ΤΟΥ ΔΗΜΟΥ ΣΤΟ ΜΕΤΟΧΙΚΟ ΚΕΦΑΛΑΙΟ ΤΗΣ ΕΑΝΕΠ-ThessINTEC A.E.</t>
  </si>
  <si>
    <t>01164</t>
  </si>
  <si>
    <t>ΔΙΟΝ Α.Β.Ε.Τ.Ε.</t>
  </si>
  <si>
    <t>094297270</t>
  </si>
  <si>
    <t>4ος Λογαριασμός του έργου "ΚΡΑΣΠΕΔΩΣΕΙΣ - ΠΛΑΚΟΣΤΡΩΣΕΙΣ - ΑΣΦΑΛΤΟΣΤΡΩΣΕΙΣ ΔΗΜΟΥ ΘΕΡΜΑΪΚΟΥ "</t>
  </si>
  <si>
    <t>01165</t>
  </si>
  <si>
    <t xml:space="preserve">ΑΝΑΤΟΛΙΚΗ Α.Ε </t>
  </si>
  <si>
    <t>094448353</t>
  </si>
  <si>
    <t xml:space="preserve">ΥΛΟΠΟΙΗΣΗ ΠΡΟΓΡΑΜΜΑΤΙΚΗΣ ΣΥΜΒΑΣΗΣ ΓΙΑ ΤΗΝ ΟΛΟΚΛΗΡΩΜΕΝΗ ΑΝΑΠΤΥΞΗ ΚΑΙ ΥΠΟΣΤΗΡΙΞΗ ΤΗΣ ΑΝΑΚΥΛΩΣΗΣ ΣΤΗΝ ΑΝΑΤΟΛΙΚΗ ΘΕΣΣΑΛΟΝΙΚΗ (ΣΥΜΒΑΣΗ 01/03/2018) </t>
  </si>
  <si>
    <t>01166</t>
  </si>
  <si>
    <t>ΠΛΙΑΚΟΠΟΥΛΟΣ ΦΙΛΙΠΠΟΣ (ΕΜΠΟΡΙΑ ΥΛΙΚΩΝ ΟΙΚΟΔΟΜΩΝ / ΘΕΟΔΟΣΙΟΣ)</t>
  </si>
  <si>
    <t>059695475</t>
  </si>
  <si>
    <t xml:space="preserve">ΜΙΣΘΩΣΗ ΧΩΜΑΤΟΥΡΓΙΚΩΝ ΜΗΧΑΝΗΜΑΤΩΝ Δ.Ε. ΘΕΡΜΑΪΚΟΥ (ΜΕΛΕΤΗ 32/2019 Δ/ΝΣΗ Τ.ΥΠΗΡ.) </t>
  </si>
  <si>
    <t>01167</t>
  </si>
  <si>
    <t>01168</t>
  </si>
  <si>
    <t>ΛΟΓΙΣΤΙΚΗ ΤΑΚΤΟΠΟΙΗΣΗ ΟΣΩΝ ΠΑΡΑΚΡΑΤΗΘΗΚΑΝ ΓΙΑ ΤΟΝ ΜΗΝΑ ΑΥΓΟΥΣΤΟ 2020 ΓΙΑ ΠΡΟΜΗΘΕΙΑ -ΔΙΚΑΙΩΜΑΤΑ ΑΠΟ ΤΗΝ ΕΛΙΝΟΙΛ ΕΛΛΗΝ. ΕΤΑΙΡΕΙΑ ΠΕΤΡΕΛΑΙΩΝ ΑΕ</t>
  </si>
  <si>
    <t>01169</t>
  </si>
  <si>
    <t>ΛΟΓΙΣΤΙΚΗ ΤΑΚΤΟΠΟΙΗΣΗ ΟΣΩΝ ΠΑΡΑΚΡΑΤΗΘΗΚΑΝ ΓΙΑ ΤΟ ΜΗΝΑ  ΑΥΓΟΥΣΤΟ 2020 ΓΙΑ ΠΡΟΜΗΘΕΙΑ - ΔΙΚΑΙΩΜΑΤΑ ΑΠΟ ΤΗΝ GREEK ENVIRONMENTAL &amp; ENERGY NETWORK A.E.</t>
  </si>
  <si>
    <t>01170</t>
  </si>
  <si>
    <t xml:space="preserve">ΛΟΓΙΣΤΙΚΗ ΤΑΚΤΟΠΟΙΗΣΗ ΟΣΩΝ ΠΑΡΑΚΡΑΤΗΘΗΚΑΝ ΓΙΑ ΤΟ ΜΗΝΑ ΙΑΝΟΥΑΡΙΟΥ 2020 ΥΠΕΡ ΚΕΔΚΕ ΑΠΟ ΤΑΠ </t>
  </si>
  <si>
    <t>01171</t>
  </si>
  <si>
    <t>ΛΟΓΙΣΤΙΚΗ ΤΑΚΤΟΠΟΙΗΣΗ ΟΣΩΝ ΠΑΡΑΚΡΑΤΗΚΑΝ ΓΙΑ ΤΟ ΜΗΝΑ ΑΥΓΟΥΣΤΟΣ  ΓΙΑ ΠΡΟΜΗΘΕΙΑ-ΔΙΚΑΙΩΜΑΤΑ ΚΑΙ ΥΠΕΡ ΚΕΔΚΕ ΑΠΟ Τ.Α.Π. ΑΠΟ ΤΗΝ ΔΕΗ Α.Ε.</t>
  </si>
  <si>
    <t>01172</t>
  </si>
  <si>
    <t>ΛΟΓΙΣΤΙΚΗ ΤΑΚΤΟΠΟΙΗΣΗ ΟΣΩΝ ΠΑΡΑΚΡΑΤΗΘΗΚΑΝ ΑΠΟ ΤΗΝ EUROBANK THN 27-10-2020  ΓΙΑ ΔΑΝΕΙΟ ΚΑΙ ΤΟΚΟΥΣ ΤΟΥ ΔΑΝΕΙΟΥ (1.500.000,00) ΑΣΦΑΛΤΟΣΤΡΩΣΕΩΝ ΠΡΩΗΝ ΔΗΜΟΥ ΜΗΧΑΝΙΩΝΑΣ .</t>
  </si>
  <si>
    <t>01173</t>
  </si>
  <si>
    <t>01174</t>
  </si>
  <si>
    <t xml:space="preserve">ΔΑΝΕΙΟ ΚΑΙ ΤΟΚΟΙ ΔΑΝΕΙΟΥ ΟΔΟΠΟΪΑΣ ΠΟΣΟΥ (950.00,00) ΤΗΝ 28-10-2020 ΠΡΩΗΜ ΔΗΜΟΥ ΘΕΡΜΑΙΚΟΥ </t>
  </si>
  <si>
    <t>01175</t>
  </si>
  <si>
    <t>ΔΑΝΕΙΟ ΚΑΙ ΤΟΚΟΙ ΔΑΝΕΙΟΥ ΟΔΟΠΟΪΑΣ ΠΟΣΟΥ (500.00,00) ΤΗΝ 28-10-2020</t>
  </si>
  <si>
    <t>01176</t>
  </si>
  <si>
    <t>ΧΡΕΟΛΥΣΙΟ ΔΑΝΕΙΟΥ ΚΑΙ ΤΟΚΟΙ ΔΑΝΕΙΟΥ ΡΥΜΟΤΟΜΟΥΜΕΝΩΝ ΟΙΚΟΠΕΔΩΝ ΠΟΣΟΥ (1.500.000,00) ΤΗΝ 28/10/2020</t>
  </si>
  <si>
    <t>01177</t>
  </si>
  <si>
    <t>01178</t>
  </si>
  <si>
    <t xml:space="preserve">ΛΟΓΙΣΤΙΚΗ ΤΑΚΤΟΠΟΙΗΣΗ ΟΣΩΝ ΠΑΡΑΚΡΑΤΗΘΗΚΑΝ ΓΙΑ ΤΟ ΜΗΝΑ ΑΥΓΟΥΣΤΟ 2020 ΓΙΑ ΠΡΟΜΗΘΕΙΑ -ΔΙΚΑΙΩΜΑΤΑ ΑΠΟ ΤΗΝ ELPEDISON ENERGY A.E. </t>
  </si>
  <si>
    <t>048ΚΡ</t>
  </si>
  <si>
    <t>049ΚΡ</t>
  </si>
  <si>
    <t xml:space="preserve">Σύνολο: </t>
  </si>
  <si>
    <t>ΜΕΤΑΦΟΡΑ ΤΑΜΕΙΑΚΩΝ ΔΙΑΘΕΣΙΜΩΝ ΑΠΟ ΤΡΑΠΕΖΑ ΕΛΛΑΔΟΣ</t>
  </si>
  <si>
    <t>ΤΡΑΠΕΖΑ ΤΗΣ ΕΛΛΑΔΟΣ
26211704</t>
  </si>
  <si>
    <t>ΓΙΑ ΜΙΣΘΟΔΟΣΙΑ ΜΕΣΩ ΕΑΠ Α/Α 47</t>
  </si>
  <si>
    <t>ΕΑΠ Α/Α 47</t>
  </si>
  <si>
    <t>ΓΙΑ ΜΙΣΘΟΔΟΣΙΑ ΜΕΣΩ ΕΑΠ Α/Α 45+46</t>
  </si>
  <si>
    <t>ΕΑΠ Α/Α 45+46</t>
  </si>
  <si>
    <t>ΕΚΧΩΡΗΣΗ ΣΕ EUROBANK ΑΠΟ Ι΄ΚΑΤΑΝΟΜΗ 2020</t>
  </si>
  <si>
    <t>ΜΙΣΘΟΔΟΣΙΑ Α/Α44</t>
  </si>
  <si>
    <t xml:space="preserve">ΜΙΣΘΟΔΟΣΙΑ Α/Α44	</t>
  </si>
  <si>
    <t>ΜΕΤΑΦΟΡΑ ΓΙΑ ΕΞΟΦΛΗΣΗ ΔΑΝΕΙΩΝ ΤΡΑΠΕΖΑΣ ΠΕΙΡΑΙΩΣ ΟΚΤΩΒΡΙΟΥ 2020</t>
  </si>
  <si>
    <t>ΤΡΑΠΕΖΑ ΠΕΙΡΑΙΩΣ
5267-022051-339</t>
  </si>
  <si>
    <t>ΤΡΑΠΕΖΑ ΠΕΙΡΑΙΩΣ
5267-023682-979</t>
  </si>
  <si>
    <t>ΤΡΑΠΕΖΑ ΠΕΙΡΑΙΩΣ
5267-028570-605</t>
  </si>
  <si>
    <t>451Α</t>
  </si>
  <si>
    <t>2Ε</t>
  </si>
  <si>
    <t>30Κ</t>
  </si>
  <si>
    <t>31Κ</t>
  </si>
  <si>
    <t>410Α</t>
  </si>
  <si>
    <t>EUROBANK 0026.0094.03.0200968969</t>
  </si>
  <si>
    <t>ΛΟΓ.ΤΑΚ.ΦΟΡΩΝ ΤΟΚΩΝ</t>
  </si>
  <si>
    <t>Πληρωμή Παραστατικού: [ΕΝΤ.ΛΟΓ.ΤΑ01076]</t>
  </si>
  <si>
    <t>EUROBANK 0026.0094.03.0200912592</t>
  </si>
  <si>
    <t>ΦΟΡΟΙ ΤΟΚΩΝ</t>
  </si>
  <si>
    <t>Πληρωμή Παραστατικού: [ΕΝΤ.ΛΟΓ.ΤΑ01078]</t>
  </si>
  <si>
    <t>ΔΗΜΟΣ ΘΕΡΜΑΪΚΟΥ -ΛΟΓΑΡΙΑΣΜΟΣ ΛΟΓΙΣΤΙΚΩΝ ΤΑΚΤΟΠΟΙΗΣΕΩΝ 0000</t>
  </si>
  <si>
    <t>ΛΟΓ.Τ.ΓΕ413Α</t>
  </si>
  <si>
    <t>Πληρωμή Παραστατικού: [ΕΝΤ.ΛΟΓ.ΤΑ01080]</t>
  </si>
  <si>
    <t>ΤΡΑΠΕΖΑ ΠΕΙΡΑΙΩΣ 5267-028570-605</t>
  </si>
  <si>
    <t>ΛΟΓ.ΤΑΚ.ΤΡΑΠ.ΕΞΟΔΩΝ</t>
  </si>
  <si>
    <t>Πληρωμή Παραστατικού: [ΕΝΤ.ΛΟΓ.ΤΑ01090]</t>
  </si>
  <si>
    <t>ΤΡΑΠΕΖΑ ΠΕΙΡΑΙΩΣ 5267-023682-979</t>
  </si>
  <si>
    <t>Πληρωμή Παραστατικού: [ΕΝΤ.ΛΟΓ.ΤΑ01092]</t>
  </si>
  <si>
    <t>EUROBANK 0026.0094.06.0200536441</t>
  </si>
  <si>
    <t>Πληρωμή Παραστατικού: [ΕΝΤ.ΛΟΓ.ΤΑ01074]</t>
  </si>
  <si>
    <t>EUROBANK 0026.0094.03.0200905933</t>
  </si>
  <si>
    <t>Πληρωμή Παραστατικού: [ΕΝΤ.ΛΟΓ.ΤΑ01073]</t>
  </si>
  <si>
    <t>EUROBANK 0026.0094.02.0200517356</t>
  </si>
  <si>
    <t>Πληρωμή Παραστατικού: [ΕΝΤ.ΛΟΓ.ΤΑ01075]</t>
  </si>
  <si>
    <t>ΛΟΓ.Τ.ΓΕ411Α</t>
  </si>
  <si>
    <t>Πληρωμή Παραστατικού: [ΕΝΤ.ΛΟΓ.ΤΑ01082]</t>
  </si>
  <si>
    <t>EUROBANK 0026.0094.06.0200906532</t>
  </si>
  <si>
    <t>Πληρωμή Παραστατικού: [ΕΝΤ.ΛΟΓ.ΤΑ01077]</t>
  </si>
  <si>
    <t>EUROBANK 0026.0420.67.0200058353</t>
  </si>
  <si>
    <t>Πληρωμή Παραστατικού: [ΕΝΤ.ΛΟΓ.ΤΑ01081]</t>
  </si>
  <si>
    <t>ETE86465414372</t>
  </si>
  <si>
    <t>Πληρωμή Παραστατικού: [ΕΝΤΜ01098]</t>
  </si>
  <si>
    <t>TO205402600550</t>
  </si>
  <si>
    <t>Πληρωμή Παραστατικού: [ΕΝΤΜ01093]</t>
  </si>
  <si>
    <t>00128868309202031022</t>
  </si>
  <si>
    <t>Πληρωμή Παραστατικού: [ΕΝΤΜ01095]</t>
  </si>
  <si>
    <t>ΓΡ.426Α</t>
  </si>
  <si>
    <t>Πληρωμή Παραστατικού: [ΕΝΤ.ΛΟΓ.ΤΑ01105]</t>
  </si>
  <si>
    <t>PEIR005253023786382</t>
  </si>
  <si>
    <t>Πληρωμή Παραστατικού: [ΕΝΤΜ01089]</t>
  </si>
  <si>
    <t>PEIR006081143305556</t>
  </si>
  <si>
    <t>Πληρωμή Παραστατικού: [ΕΝΤΜ01097]</t>
  </si>
  <si>
    <t>Πληρωμή Παραστατικού: [ΕΝΤΜ01099]</t>
  </si>
  <si>
    <t>PEIR005261017335096</t>
  </si>
  <si>
    <t>Πληρωμή Παραστατικού: [ΕΝΤΜ01079]</t>
  </si>
  <si>
    <t>EURO0257270201264115</t>
  </si>
  <si>
    <t>Πληρωμή Παραστατικού: [ΕΝΤΜ01086]</t>
  </si>
  <si>
    <t>ΛΟΓ.ΤΑΚ.ΓΕ422Α</t>
  </si>
  <si>
    <t>Πληρωμή Παραστατικού: [ΕΝΤ.ΛΟΓ.ΤΑ01100]</t>
  </si>
  <si>
    <t>ΛΟΓ.ΤΑΚ.ΓΕ 424Α</t>
  </si>
  <si>
    <t>Πληρωμή Παραστατικού: [ΕΝΤ.ΛΟΓ.ΤΑ01101]</t>
  </si>
  <si>
    <t>ΤΡΑΠΕΖΑ ΠΕΙΡΑΙΩΣ 5267-022051-339</t>
  </si>
  <si>
    <t>Πληρωμή Παραστατικού: [ΕΝΤ.ΛΟΓ.ΤΑ01091]</t>
  </si>
  <si>
    <t>DIASPAY A/A40,44</t>
  </si>
  <si>
    <t>Πληρωμή Παραστατικού: [ΕΜ01009], [ΕΜ01083], [ΕΜ01085], [ΕΜ01087], [ΕΜ01088]</t>
  </si>
  <si>
    <t>PEIR006401140147784</t>
  </si>
  <si>
    <t>ΓΚΙΠΑΤΟΥΔΗ ΑΝΑΣΤΑΣΙΑ</t>
  </si>
  <si>
    <t>Πληρωμή Παραστατικού: [ΕΝΤΜ00943]</t>
  </si>
  <si>
    <t>EURO0094050100460908</t>
  </si>
  <si>
    <t>ΤΗΛΚΕΡΙΔΟΥ Ε. ΡΙΤΑ " ΗΧΟΡΑΜΑ "</t>
  </si>
  <si>
    <t>Πληρωμή Παραστατικού: [ΕΝΤΜ01070]</t>
  </si>
  <si>
    <t>ALPHA724002101020316</t>
  </si>
  <si>
    <t>ΒΕΛΛΙΑΝΙΤΗΣ ΔΗΜΗΤΡΙΟΣ "GREEN EXPERT"</t>
  </si>
  <si>
    <t>Πληρωμή Παραστατικού: [ΕΝΤΜ01069]</t>
  </si>
  <si>
    <t>Πληρωμή Παραστατικού: [ΕΝΤΜ01062]</t>
  </si>
  <si>
    <t>Πληρωμή Παραστατικού: [ΕΝΤΜ01071], [ΕΝΤΜ01084]</t>
  </si>
  <si>
    <t>PEIR006215040046991</t>
  </si>
  <si>
    <t>EURO0201264115</t>
  </si>
  <si>
    <t>Πληρωμή Παραστατικού: [ΕΝΤΜ01106]</t>
  </si>
  <si>
    <t>EURO0100835385</t>
  </si>
  <si>
    <t>Πληρωμή Παραστατικού: [ΕΝΤΜ01103]</t>
  </si>
  <si>
    <t>ΕΤΕ21088371204</t>
  </si>
  <si>
    <t>Πληρωμή Παραστατικού: [ΕΝΤΜ01104]</t>
  </si>
  <si>
    <t>EURO009407020186663</t>
  </si>
  <si>
    <t>ΜΕΛΙΣΣΟΠΟΥΛΟΥ ΟΥΡΑΝΙΑ</t>
  </si>
  <si>
    <t>Πληρωμή Παραστατικού: [ΧΕΠ00956]</t>
  </si>
  <si>
    <t>ETE21347087922</t>
  </si>
  <si>
    <t>Πληρωμή Παραστατικού: [ΕΝΤΜ01094]</t>
  </si>
  <si>
    <t>EURO0354280200691855</t>
  </si>
  <si>
    <t>Πληρωμή Παραστατικού: [ΕΝΤΜ01109]</t>
  </si>
  <si>
    <t>ΛΟΓ.Τ.ΓΕ428Α</t>
  </si>
  <si>
    <t>Πληρωμή Παραστατικού: [ΕΝΤ.ΛΟΓ.ΤΑ01122]</t>
  </si>
  <si>
    <t>DIASPAYΕΑΠΑ/Α41</t>
  </si>
  <si>
    <t>Πληρωμή Παραστατικού: [ΕΜ01023], [ΕΜ01027], [ΕΜ01029], [ΕΜ01031], [ΕΜ01034]</t>
  </si>
  <si>
    <t>ΑΓΓΕΛΕΙΔΑΚΗΣ ΜΠΑΛΗΣ &amp; ΛΟΙΠΟΙ 31</t>
  </si>
  <si>
    <t xml:space="preserve">ΑΓΡΙΜΗΣ ΜΟΣΧΟΣ &amp; ΛΟΙΠΟΙ 32 </t>
  </si>
  <si>
    <t>EUROBANK 0026.0094.05.0200294940</t>
  </si>
  <si>
    <t>ΛΟΓ.ΤΑΚ.ΔΑΝΕΙΟΥ</t>
  </si>
  <si>
    <t>Πληρωμή Παραστατικού: [ΕΝΤ.ΛΟΓ.ΤΑ01153]</t>
  </si>
  <si>
    <t>Πληρωμή Παραστατικού: [ΕΝΤ.ΛΟΓ.ΤΑ01154]</t>
  </si>
  <si>
    <t>EURO0024160200144286</t>
  </si>
  <si>
    <t>Πληρωμή Παραστατικού: [ΕΝΤΜ01096]</t>
  </si>
  <si>
    <t>ΛΟΓ.ΤΑΚ.ΓΕ437Α</t>
  </si>
  <si>
    <t>Πληρωμή Παραστατικού: [ΕΝΤ.ΛΟΓ.ΤΑ01149]</t>
  </si>
  <si>
    <t>ΛΟΓ.ΤΑΚ.ΓΕ 435Α</t>
  </si>
  <si>
    <t>Πληρωμή Παραστατικού: [ΕΝΤ.ΛΟΓ.ΤΑ01148]</t>
  </si>
  <si>
    <t>ΛΟΓ.ΤΑΚ.ΓΕ 432Α</t>
  </si>
  <si>
    <t>Πληρωμή Παραστατικού: [ΕΝΤ.ΛΟΓ.ΤΑ01146], [ΕΝΤ.ΛΟΓ.ΤΑ01147]</t>
  </si>
  <si>
    <t>EUROBANK 0026.0094.08.0201087169</t>
  </si>
  <si>
    <t>ΠΡΟΜΗΘΕΙΑ LIVEPAY</t>
  </si>
  <si>
    <t>Πληρωμή Παραστατικού: [ΕΝΤ.ΛΟΓ.ΤΑ01133]</t>
  </si>
  <si>
    <t>ΛΟΓ.Τ.ΓΕ430Α</t>
  </si>
  <si>
    <t>Πληρωμή Παραστατικού: [ΕΝΤ.ΛΟΓ.ΤΑ01145]</t>
  </si>
  <si>
    <t>ETE89440014002</t>
  </si>
  <si>
    <t>Πληρωμή Παραστατικού: [ΕΝΤΜ01108]</t>
  </si>
  <si>
    <t>0148660200507040</t>
  </si>
  <si>
    <t>Πληρωμή Παραστατικού: [ΕΝΤΜ01110]</t>
  </si>
  <si>
    <t>PEIR006580126683896</t>
  </si>
  <si>
    <t>Πληρωμή Παραστατικού: [ΕΝΤΜ01107]</t>
  </si>
  <si>
    <t>ETE23754003921</t>
  </si>
  <si>
    <t>Πληρωμή Παραστατικού: [ΕΝΤΜ01158]</t>
  </si>
  <si>
    <t>Πληρωμή Παραστατικού: [ΕΝΤΜ01150]</t>
  </si>
  <si>
    <t>EURO0094000200679817</t>
  </si>
  <si>
    <t>Πληρωμή Παραστατικού: [ΕΝΤΜ01151]</t>
  </si>
  <si>
    <t>ΛΟΓ.ΤΑΚ.ΓΕ 439Α</t>
  </si>
  <si>
    <t>Πληρωμή Παραστατικού: [ΕΝΤ.ΛΟΓ.ΤΑ01155]</t>
  </si>
  <si>
    <t>EURO0030920101493850</t>
  </si>
  <si>
    <t>Πληρωμή Παραστατικού: [ΕΝΤΜ01102]</t>
  </si>
  <si>
    <t>24342374-8</t>
  </si>
  <si>
    <t>ΧΑΡΤΟΣΗΜΟ ΥΠΕΡ ΕΝΙΑΙΑΣ ΑΝΕΞΑΡΤΗΤΗΣ ΑΡΧΗΣ ΔΗΜΟΣΙΩΝ ΣΥΜΒΑΣΕΩΝ</t>
  </si>
  <si>
    <t>Πληρωμή Παραστατικού: [ΕΝΤ-ΚΡΑΤ046ΚΡ], [ΕΝΤ-ΚΡΑΤ047ΚΡ]</t>
  </si>
  <si>
    <t>ΧΑΡΤΟΣΗΜΟ ΛΟΙΠΩΝ ΠΕΡΙΠΤΩΣΕΩΝ</t>
  </si>
  <si>
    <t>TO200028760661</t>
  </si>
  <si>
    <t>TO200028762033</t>
  </si>
  <si>
    <t xml:space="preserve">ΦΟΡΟΣ ΤΟΚΩΝ ΥΠΕΡΗΜΕΡΙΑΣ 15% </t>
  </si>
  <si>
    <t>ΟΓΑ ΧΑΡΤΟΣΗΜΟΥ ΥΠΕΡ ΕΝΙΑΙΑΣ ΑΡΧΗΣ ΔΗΜΟΣΙΩΝ ΣΥΜΒΑΣΕΩΝ</t>
  </si>
  <si>
    <t>ΟΓΑ ΧΑΡΤΟΣΗΜΟΥ ΛΟΙΠΩΝ ΠΕΡΙΠΤΩΣΕΩΝ</t>
  </si>
  <si>
    <t>ETE15554012755</t>
  </si>
  <si>
    <t xml:space="preserve">ΦΟΡΟΣ 0.,07 % ΕΝΙΑΙΑ ΑΝΕΞΑΡΤΗΤΗ ΑΡΧΗ ΔΗΜΟΣΙΩΝ ΣΥΜΒΑΣΕΩΝ </t>
  </si>
  <si>
    <t>PEIR005136088985432</t>
  </si>
  <si>
    <t>ΦΟΡΟΣ 1% ΠΡΟΜΗΘΕΙΩΝ ΚΑΥΣΙΜΩΝ</t>
  </si>
  <si>
    <t xml:space="preserve">ΦΟΡΟΣ 0.,06 % ΕΝΙΑΙΑ ΑΝΕΞΑΡΤΗΤΗ ΑΡΧΗ ΔΗΜΟΣΙΩΝ ΣΥΜΒΑΣΕΩΝ </t>
  </si>
  <si>
    <t>ΦΟΡΟΣ 4% ΛΟΙΠΩΝ ΠΡΟΜΗΘΕΙΩΝ</t>
  </si>
  <si>
    <t>ΧΑΡΤΟΣΗΜΟ ΥΠΕΡ ΑΕΠΠ</t>
  </si>
  <si>
    <t>ΤΡ.ΕΞΟΔΑ POS</t>
  </si>
  <si>
    <t>Πληρωμή Παραστατικού: [ΕΝΤ.ΛΟΓ.ΤΑ01160]</t>
  </si>
  <si>
    <t>DIASPAY ΕΑΠ Α/Α 45</t>
  </si>
  <si>
    <t>Πληρωμή Παραστατικού: [ΕΜ01120]</t>
  </si>
  <si>
    <t>ΟΓΑ ΧΡΤΟΣΗΜΟΥ ΥΠΕΡ ΑΕΠΠ</t>
  </si>
  <si>
    <t>DIASPAYΕΑΠ 46+47+48</t>
  </si>
  <si>
    <t>Πληρωμή Παραστατικού: [ΕΜ01111], [ΕΜ01112], [ΕΜ01113], [ΕΜ01114], [ΕΜ01115], [ΕΜ01116], [ΕΜ01118], [ΕΜ01123], [ΕΜ01124], [ΕΜ01126], [ΕΜ01127], [ΕΜ01128], [ΕΜ01129], [ΕΜ01130]</t>
  </si>
  <si>
    <t>ΜΣΛΟΓEURO0201264115</t>
  </si>
  <si>
    <t>Πληρωμή Παραστατικού: [ΕΝΤΜ01167]</t>
  </si>
  <si>
    <t>ΛΟΓ.Τ.ΓΕ441Α</t>
  </si>
  <si>
    <t>Πληρωμή Παραστατικού: [ΕΝΤ.ΛΟΓ.ΤΑ01162]</t>
  </si>
  <si>
    <t>PEIR005267093908745</t>
  </si>
  <si>
    <t>Πληρωμή Παραστατικού: [ΕΝΤΜ01156]</t>
  </si>
  <si>
    <t>ETE21000897104</t>
  </si>
  <si>
    <t>Πληρωμή Παραστατικού: [ΕΝΤΜ01163]</t>
  </si>
  <si>
    <t>EURO0420680200180306</t>
  </si>
  <si>
    <t>Πληρωμή Παραστατικού: [ΕΝΤΜ01166]</t>
  </si>
  <si>
    <t>ΛΟΓ.ΤΑΚ.ΓΕ 443Α</t>
  </si>
  <si>
    <t>Πληρωμή Παραστατικού: [ΕΝΤ.ΛΟΓ.ΤΑ01168]</t>
  </si>
  <si>
    <t>Πληρωμή Παραστατικού: [ΕΝΤΜ01161]</t>
  </si>
  <si>
    <t>ΛΟΓ.ΤΑΚ.ΓΕ451Α</t>
  </si>
  <si>
    <t>Πληρωμή Παραστατικού: [ΕΝΤ.ΛΟΓ.ΤΑ01178]</t>
  </si>
  <si>
    <t>ΛΟΓ.ΤΑΚ.ΓΕ449Α</t>
  </si>
  <si>
    <t>Πληρωμή Παραστατικού: [ΕΝΤ.ΛΟΓ.ΤΑ01171]</t>
  </si>
  <si>
    <t>Πληρωμή Παραστατικού: [ΕΝΤΜ01176]</t>
  </si>
  <si>
    <t>Πληρωμή Παραστατικού: [ΕΝΤ.ΛΟΓ.ΤΑ01173]</t>
  </si>
  <si>
    <t>ΛΟΓ.Τ.ΓΕ447Α</t>
  </si>
  <si>
    <t>Πληρωμή Παραστατικού: [ΕΝΤ.ΛΟΓ.ΤΑ01170]</t>
  </si>
  <si>
    <t>Πληρωμή Παραστατικού: [ΕΝΤΜ01174]</t>
  </si>
  <si>
    <t>Πληρωμή Παραστατικού: [ΕΝΤΜ01175]</t>
  </si>
  <si>
    <t>3216390 πειραιως</t>
  </si>
  <si>
    <t>Πληρωμή Παραστατικού: [ΕΝΤΜ01164]</t>
  </si>
  <si>
    <t>ΛΟΓ.Τ.ΓΕ445Α</t>
  </si>
  <si>
    <t>Πληρωμή Παραστατικού: [ΕΝΤ.ΛΟΓ.ΤΑ01169]</t>
  </si>
  <si>
    <t>Πληρωμή Παραστατικού: [ΕΝΤ.ΛΟΓ.ΤΑ01172]</t>
  </si>
  <si>
    <t>ΚΡΑΤΗΣΕΙΣ ΜΙΣΘΟΔΟΣΙΑΣ ΠΟΥ ΕΝΤΑΛΜΑΤΟΠΟΙΗΘΗΚΑΝ ΤΟΝ 11/2020</t>
  </si>
  <si>
    <t>Χ</t>
  </si>
  <si>
    <t>ΒΟΥΔΟΥΡΗΣ</t>
  </si>
  <si>
    <t>ΒΑΧΑΡΟΓΛΟΥ</t>
  </si>
  <si>
    <t>EASYPAY</t>
  </si>
  <si>
    <t>ΔΙΠΛΟΤΥΠΑ 10/2020 ΠΟΥ ΚΟΠΗΚΑΝ ΤΟΝ 11/2020</t>
  </si>
  <si>
    <t>ΣΥΜΨ</t>
  </si>
  <si>
    <t>ΔΙΠΛΟΤΥΠΑ 09 ΠΟΥ ΚΟΠΗΚΑΝ ΤΟΝ 10/2020</t>
  </si>
  <si>
    <t>ΣΥΜΨΗΦΙΣΜΟΣ</t>
  </si>
  <si>
    <t>ΑΝΤΙΛΟΓΙΣΜΟΙ</t>
  </si>
  <si>
    <t>ΤΡΑΠΕΖΙΚΑ ΕΞΟΔΑ 10/2020 ΤΑ ΟΠΟΙΑ  ΘΑ ΕΝΤΑΛΜΑΤΟΠΟΙΗΘΟΥΝ ΜΕΤΑ ΑΠΌ ΤΙΜΟΛΟΓΗΣΗ ΤΗΣ EUROBANK</t>
  </si>
  <si>
    <t>ΤΡΑΠΕΖΙΚΑ ΕΞΟΔΑ 10/2020 ΤΑ ΟΠΟΙΑ ΕΝΤΑΛΜΑΤΟΠΟΙΗΘΗΚΑΝ ΤΟΝ 11/2020 ΜΕΤΑ ΑΠΌ ΤΙΜΟΛΟΓΗΣΗ ΤΗΣ EUROBANK</t>
  </si>
  <si>
    <t>ΠΑΡΑΚΡΑΤΗΣΗ ΚΕΝ ΑΕ- ΤΑΠ</t>
  </si>
  <si>
    <t>ΠΑΡΑΚΡΑΤΗΣΗ ΔΕΗ 8/2020</t>
  </si>
  <si>
    <t>ΠΑΡΑΚΡΑΤΗΣΗ ΤΠΔ - ΚΑΛΥΨΗ ΔΑΠΑΝΗΣ ΜΙΣΘΟΔΟΣΙΑΣ ΙΔΟΧ</t>
  </si>
  <si>
    <t>ΠΑΡΑΚΡΑΤΗΣΗ ΤΠΔ - ΚΑΛΥΨΗ ΕΚΤΑΚΤΩΝ ΑΝΑΓΚΩΝ</t>
  </si>
  <si>
    <t>Μ</t>
  </si>
  <si>
    <t>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</si>
</sst>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dd/mm/yyyy"/>
    <numFmt numFmtId="166" formatCode="###,###,###,##0.00"/>
    <numFmt numFmtId="167" formatCode="0_ ;[Red]\-0\ "/>
    <numFmt numFmtId="168" formatCode="d/m/yyyy\ "/>
    <numFmt numFmtId="172" formatCode="#,##0.00\ _€"/>
  </numFmts>
  <fonts count="34">
    <font>
      <sz val="10"/>
      <name val="Arial"/>
    </font>
    <font>
      <b/>
      <sz val="8"/>
      <color indexed="63"/>
      <name val="Arial Greek"/>
    </font>
    <font>
      <sz val="8"/>
      <color indexed="63"/>
      <name val="Arial Greek"/>
    </font>
    <font>
      <b/>
      <sz val="10"/>
      <color indexed="63"/>
      <name val="Arial Greek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63"/>
      <name val="Arial Greek"/>
    </font>
    <font>
      <b/>
      <sz val="10"/>
      <color indexed="10"/>
      <name val="Arial"/>
      <family val="2"/>
      <charset val="161"/>
    </font>
    <font>
      <b/>
      <i/>
      <sz val="10"/>
      <name val="Arial"/>
      <family val="2"/>
      <charset val="161"/>
    </font>
    <font>
      <b/>
      <sz val="8"/>
      <name val="MS Sans Serif Greek"/>
      <charset val="161"/>
    </font>
    <font>
      <sz val="10"/>
      <name val="Arial Greek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u val="double"/>
      <sz val="10"/>
      <name val="Arial"/>
      <family val="2"/>
      <charset val="161"/>
    </font>
    <font>
      <sz val="8"/>
      <name val="Arial Greek"/>
    </font>
    <font>
      <sz val="8"/>
      <color indexed="60"/>
      <name val="MS Sans Serif"/>
      <family val="2"/>
      <charset val="161"/>
    </font>
    <font>
      <sz val="8"/>
      <color indexed="59"/>
      <name val="MS Sans Serif"/>
      <family val="2"/>
      <charset val="161"/>
    </font>
    <font>
      <sz val="10"/>
      <color rgb="FF92D050"/>
      <name val="Arial"/>
      <family val="2"/>
      <charset val="161"/>
    </font>
    <font>
      <sz val="8"/>
      <color indexed="63"/>
      <name val="MS Sans Serif"/>
      <family val="2"/>
      <charset val="161"/>
    </font>
    <font>
      <sz val="8"/>
      <color indexed="58"/>
      <name val="MS Sans Serif"/>
      <family val="2"/>
      <charset val="161"/>
    </font>
    <font>
      <b/>
      <sz val="8"/>
      <name val="MS Sans Serif"/>
      <family val="2"/>
      <charset val="161"/>
    </font>
    <font>
      <sz val="8"/>
      <name val="MS Sans Serif"/>
      <family val="2"/>
      <charset val="161"/>
    </font>
    <font>
      <sz val="8"/>
      <name val="Arial"/>
      <family val="2"/>
      <charset val="161"/>
    </font>
    <font>
      <sz val="10"/>
      <color indexed="63"/>
      <name val="Arial"/>
      <family val="2"/>
      <charset val="161"/>
    </font>
    <font>
      <sz val="8"/>
      <color rgb="FF000000"/>
      <name val="MS Sans Serif"/>
      <family val="2"/>
      <charset val="161"/>
    </font>
    <font>
      <sz val="8"/>
      <color rgb="FF000000"/>
      <name val="Arial"/>
      <family val="2"/>
    </font>
    <font>
      <sz val="8"/>
      <color rgb="FF000000"/>
      <name val="MS Sans Serif Greek"/>
      <family val="2"/>
    </font>
    <font>
      <b/>
      <u/>
      <sz val="10"/>
      <name val="Arial"/>
      <family val="2"/>
      <charset val="161"/>
    </font>
    <font>
      <sz val="8"/>
      <color rgb="FF000080"/>
      <name val="MS Sans Serif"/>
      <family val="2"/>
      <charset val="161"/>
    </font>
    <font>
      <sz val="8"/>
      <color rgb="FF800000"/>
      <name val="MS Sans Serif"/>
      <family val="2"/>
      <charset val="161"/>
    </font>
    <font>
      <sz val="8"/>
      <color rgb="FF000080"/>
      <name val="Wingdings"/>
      <charset val="2"/>
    </font>
    <font>
      <b/>
      <sz val="8"/>
      <color rgb="FF000080"/>
      <name val="Arial"/>
      <family val="2"/>
      <charset val="161"/>
    </font>
    <font>
      <sz val="8"/>
      <color rgb="FF800000"/>
      <name val="Arial"/>
      <family val="2"/>
      <charset val="161"/>
    </font>
    <font>
      <b/>
      <sz val="8"/>
      <color rgb="FF8000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0F0"/>
        <bgColor rgb="FFF0F0F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/>
    <xf numFmtId="49" fontId="3" fillId="7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4" fontId="6" fillId="9" borderId="4" xfId="0" applyNumberFormat="1" applyFont="1" applyFill="1" applyBorder="1" applyAlignment="1">
      <alignment horizontal="right"/>
    </xf>
    <xf numFmtId="164" fontId="6" fillId="9" borderId="5" xfId="0" applyNumberFormat="1" applyFont="1" applyFill="1" applyBorder="1" applyAlignment="1"/>
    <xf numFmtId="164" fontId="6" fillId="9" borderId="6" xfId="0" applyNumberFormat="1" applyFont="1" applyFill="1" applyBorder="1" applyAlignment="1"/>
    <xf numFmtId="164" fontId="6" fillId="10" borderId="5" xfId="0" applyNumberFormat="1" applyFont="1" applyFill="1" applyBorder="1" applyAlignment="1"/>
    <xf numFmtId="164" fontId="6" fillId="10" borderId="6" xfId="0" applyNumberFormat="1" applyFont="1" applyFill="1" applyBorder="1" applyAlignment="1">
      <alignment horizontal="right"/>
    </xf>
    <xf numFmtId="164" fontId="6" fillId="9" borderId="7" xfId="0" applyNumberFormat="1" applyFont="1" applyFill="1" applyBorder="1" applyAlignment="1">
      <alignment horizontal="right"/>
    </xf>
    <xf numFmtId="164" fontId="6" fillId="9" borderId="8" xfId="0" applyNumberFormat="1" applyFont="1" applyFill="1" applyBorder="1" applyAlignment="1"/>
    <xf numFmtId="164" fontId="6" fillId="9" borderId="9" xfId="0" applyNumberFormat="1" applyFont="1" applyFill="1" applyBorder="1" applyAlignment="1"/>
    <xf numFmtId="164" fontId="6" fillId="10" borderId="8" xfId="0" applyNumberFormat="1" applyFont="1" applyFill="1" applyBorder="1" applyAlignment="1"/>
    <xf numFmtId="164" fontId="6" fillId="10" borderId="9" xfId="0" applyNumberFormat="1" applyFont="1" applyFill="1" applyBorder="1" applyAlignment="1">
      <alignment horizontal="right"/>
    </xf>
    <xf numFmtId="164" fontId="6" fillId="9" borderId="9" xfId="0" applyNumberFormat="1" applyFont="1" applyFill="1" applyBorder="1" applyAlignment="1">
      <alignment horizontal="right"/>
    </xf>
    <xf numFmtId="164" fontId="6" fillId="10" borderId="8" xfId="0" applyNumberFormat="1" applyFont="1" applyFill="1" applyBorder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0" fillId="12" borderId="3" xfId="0" applyNumberFormat="1" applyFill="1" applyBorder="1"/>
    <xf numFmtId="0" fontId="11" fillId="0" borderId="0" xfId="0" applyFont="1" applyAlignment="1">
      <alignment horizontal="center"/>
    </xf>
    <xf numFmtId="0" fontId="5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12" xfId="0" applyNumberFormat="1" applyFont="1" applyBorder="1"/>
    <xf numFmtId="0" fontId="4" fillId="11" borderId="0" xfId="0" applyFont="1" applyFill="1" applyAlignment="1">
      <alignment horizontal="center"/>
    </xf>
    <xf numFmtId="164" fontId="4" fillId="11" borderId="0" xfId="0" applyNumberFormat="1" applyFont="1" applyFill="1" applyAlignment="1">
      <alignment horizontal="center"/>
    </xf>
    <xf numFmtId="0" fontId="5" fillId="11" borderId="0" xfId="0" applyFont="1" applyFill="1"/>
    <xf numFmtId="0" fontId="5" fillId="11" borderId="0" xfId="0" applyNumberFormat="1" applyFon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11" borderId="0" xfId="0" applyFill="1"/>
    <xf numFmtId="164" fontId="0" fillId="11" borderId="0" xfId="0" applyNumberFormat="1" applyFill="1"/>
    <xf numFmtId="164" fontId="0" fillId="0" borderId="0" xfId="0" applyNumberFormat="1" applyFill="1"/>
    <xf numFmtId="0" fontId="8" fillId="0" borderId="0" xfId="0" applyFont="1" applyFill="1" applyAlignment="1">
      <alignment horizontal="center"/>
    </xf>
    <xf numFmtId="0" fontId="0" fillId="0" borderId="0" xfId="0" applyFill="1"/>
    <xf numFmtId="0" fontId="0" fillId="5" borderId="0" xfId="0" applyFill="1"/>
    <xf numFmtId="164" fontId="0" fillId="5" borderId="0" xfId="0" applyNumberFormat="1" applyFill="1"/>
    <xf numFmtId="164" fontId="4" fillId="11" borderId="12" xfId="0" applyNumberFormat="1" applyFont="1" applyFill="1" applyBorder="1"/>
    <xf numFmtId="0" fontId="4" fillId="13" borderId="0" xfId="0" applyFont="1" applyFill="1" applyAlignment="1">
      <alignment horizontal="center"/>
    </xf>
    <xf numFmtId="164" fontId="4" fillId="13" borderId="0" xfId="0" applyNumberFormat="1" applyFont="1" applyFill="1" applyAlignment="1">
      <alignment horizontal="center"/>
    </xf>
    <xf numFmtId="164" fontId="0" fillId="13" borderId="0" xfId="0" applyNumberFormat="1" applyFill="1"/>
    <xf numFmtId="0" fontId="5" fillId="13" borderId="0" xfId="0" applyFont="1" applyFill="1"/>
    <xf numFmtId="0" fontId="5" fillId="13" borderId="0" xfId="0" applyNumberFormat="1" applyFont="1" applyFill="1" applyAlignment="1">
      <alignment horizontal="center"/>
    </xf>
    <xf numFmtId="0" fontId="0" fillId="13" borderId="0" xfId="0" applyNumberFormat="1" applyFill="1" applyAlignment="1">
      <alignment horizontal="center"/>
    </xf>
    <xf numFmtId="0" fontId="0" fillId="13" borderId="0" xfId="0" applyFill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/>
    <xf numFmtId="164" fontId="4" fillId="0" borderId="0" xfId="0" applyNumberFormat="1" applyFont="1" applyFill="1" applyBorder="1"/>
    <xf numFmtId="164" fontId="4" fillId="13" borderId="12" xfId="0" applyNumberFormat="1" applyFont="1" applyFill="1" applyBorder="1"/>
    <xf numFmtId="0" fontId="5" fillId="5" borderId="0" xfId="0" applyFont="1" applyFill="1"/>
    <xf numFmtId="164" fontId="4" fillId="5" borderId="12" xfId="0" applyNumberFormat="1" applyFont="1" applyFill="1" applyBorder="1"/>
    <xf numFmtId="0" fontId="4" fillId="11" borderId="0" xfId="0" applyFont="1" applyFill="1"/>
    <xf numFmtId="0" fontId="4" fillId="5" borderId="0" xfId="0" applyFont="1" applyFill="1"/>
    <xf numFmtId="0" fontId="5" fillId="0" borderId="0" xfId="1" applyFont="1" applyFill="1"/>
    <xf numFmtId="0" fontId="5" fillId="0" borderId="0" xfId="1" applyFont="1"/>
    <xf numFmtId="0" fontId="0" fillId="12" borderId="0" xfId="0" applyFill="1"/>
    <xf numFmtId="164" fontId="5" fillId="11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12" fillId="0" borderId="0" xfId="0" applyNumberFormat="1" applyFont="1"/>
    <xf numFmtId="0" fontId="4" fillId="0" borderId="0" xfId="0" applyNumberFormat="1" applyFont="1"/>
    <xf numFmtId="0" fontId="0" fillId="0" borderId="13" xfId="0" applyBorder="1"/>
    <xf numFmtId="164" fontId="6" fillId="9" borderId="13" xfId="0" applyNumberFormat="1" applyFont="1" applyFill="1" applyBorder="1" applyAlignment="1"/>
    <xf numFmtId="164" fontId="6" fillId="10" borderId="13" xfId="0" applyNumberFormat="1" applyFont="1" applyFill="1" applyBorder="1" applyAlignment="1"/>
    <xf numFmtId="0" fontId="11" fillId="0" borderId="0" xfId="0" applyFont="1" applyAlignment="1">
      <alignment horizontal="right"/>
    </xf>
    <xf numFmtId="164" fontId="5" fillId="0" borderId="0" xfId="0" applyNumberFormat="1" applyFont="1"/>
    <xf numFmtId="164" fontId="13" fillId="0" borderId="0" xfId="0" applyNumberFormat="1" applyFont="1"/>
    <xf numFmtId="0" fontId="12" fillId="0" borderId="0" xfId="0" applyFont="1"/>
    <xf numFmtId="164" fontId="5" fillId="0" borderId="0" xfId="0" applyNumberFormat="1" applyFont="1" applyAlignment="1">
      <alignment horizontal="right"/>
    </xf>
    <xf numFmtId="49" fontId="2" fillId="2" borderId="10" xfId="0" applyNumberFormat="1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164" fontId="6" fillId="11" borderId="4" xfId="0" applyNumberFormat="1" applyFont="1" applyFill="1" applyBorder="1" applyAlignment="1">
      <alignment horizontal="right"/>
    </xf>
    <xf numFmtId="164" fontId="6" fillId="11" borderId="2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64" fontId="3" fillId="12" borderId="27" xfId="0" applyNumberFormat="1" applyFont="1" applyFill="1" applyBorder="1" applyAlignment="1"/>
    <xf numFmtId="1" fontId="0" fillId="0" borderId="0" xfId="0" applyNumberFormat="1" applyAlignment="1">
      <alignment horizontal="center"/>
    </xf>
    <xf numFmtId="0" fontId="0" fillId="8" borderId="0" xfId="0" applyFill="1"/>
    <xf numFmtId="164" fontId="0" fillId="8" borderId="0" xfId="0" applyNumberFormat="1" applyFill="1"/>
    <xf numFmtId="0" fontId="4" fillId="8" borderId="0" xfId="0" applyFont="1" applyFill="1"/>
    <xf numFmtId="164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5" fillId="8" borderId="0" xfId="0" applyFont="1" applyFill="1"/>
    <xf numFmtId="1" fontId="5" fillId="8" borderId="0" xfId="0" applyNumberFormat="1" applyFont="1" applyFill="1" applyAlignment="1">
      <alignment horizontal="center"/>
    </xf>
    <xf numFmtId="166" fontId="15" fillId="0" borderId="16" xfId="0" applyNumberFormat="1" applyFont="1" applyBorder="1" applyAlignment="1">
      <alignment horizontal="right" vertical="top"/>
    </xf>
    <xf numFmtId="164" fontId="5" fillId="0" borderId="0" xfId="0" applyNumberFormat="1" applyFont="1" applyFill="1"/>
    <xf numFmtId="164" fontId="4" fillId="8" borderId="0" xfId="0" applyNumberFormat="1" applyFont="1" applyFill="1" applyAlignment="1">
      <alignment horizontal="center"/>
    </xf>
    <xf numFmtId="49" fontId="16" fillId="0" borderId="16" xfId="0" applyNumberFormat="1" applyFont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center" vertical="top" wrapText="1"/>
    </xf>
    <xf numFmtId="165" fontId="16" fillId="0" borderId="16" xfId="0" applyNumberFormat="1" applyFont="1" applyBorder="1" applyAlignment="1">
      <alignment horizontal="center" vertical="top"/>
    </xf>
    <xf numFmtId="166" fontId="16" fillId="0" borderId="16" xfId="0" applyNumberFormat="1" applyFont="1" applyBorder="1" applyAlignment="1">
      <alignment horizontal="right" vertical="top"/>
    </xf>
    <xf numFmtId="167" fontId="12" fillId="0" borderId="0" xfId="0" applyNumberFormat="1" applyFont="1"/>
    <xf numFmtId="164" fontId="4" fillId="0" borderId="0" xfId="0" applyNumberFormat="1" applyFont="1" applyAlignment="1">
      <alignment horizontal="center"/>
    </xf>
    <xf numFmtId="164" fontId="11" fillId="0" borderId="0" xfId="0" applyNumberFormat="1" applyFont="1"/>
    <xf numFmtId="0" fontId="5" fillId="11" borderId="0" xfId="0" applyFont="1" applyFill="1" applyAlignment="1">
      <alignment horizontal="left"/>
    </xf>
    <xf numFmtId="164" fontId="5" fillId="11" borderId="0" xfId="0" applyNumberFormat="1" applyFont="1" applyFill="1" applyAlignment="1">
      <alignment horizontal="right"/>
    </xf>
    <xf numFmtId="0" fontId="5" fillId="11" borderId="0" xfId="0" applyFont="1" applyFill="1" applyAlignment="1">
      <alignment horizontal="center"/>
    </xf>
    <xf numFmtId="0" fontId="11" fillId="12" borderId="3" xfId="0" applyNumberFormat="1" applyFont="1" applyFill="1" applyBorder="1" applyAlignment="1">
      <alignment horizontal="center"/>
    </xf>
    <xf numFmtId="49" fontId="18" fillId="2" borderId="13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center" vertical="top" wrapText="1"/>
    </xf>
    <xf numFmtId="165" fontId="15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 wrapText="1"/>
    </xf>
    <xf numFmtId="165" fontId="19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left" vertical="top" wrapText="1"/>
    </xf>
    <xf numFmtId="166" fontId="19" fillId="0" borderId="16" xfId="0" applyNumberFormat="1" applyFont="1" applyBorder="1" applyAlignment="1">
      <alignment horizontal="right" vertical="top"/>
    </xf>
    <xf numFmtId="0" fontId="0" fillId="11" borderId="0" xfId="0" applyFill="1" applyAlignment="1">
      <alignment horizontal="center"/>
    </xf>
    <xf numFmtId="164" fontId="3" fillId="9" borderId="25" xfId="0" applyNumberFormat="1" applyFont="1" applyFill="1" applyBorder="1" applyAlignment="1"/>
    <xf numFmtId="164" fontId="3" fillId="9" borderId="26" xfId="0" applyNumberFormat="1" applyFont="1" applyFill="1" applyBorder="1" applyAlignment="1"/>
    <xf numFmtId="164" fontId="3" fillId="10" borderId="24" xfId="0" applyNumberFormat="1" applyFont="1" applyFill="1" applyBorder="1" applyAlignment="1"/>
    <xf numFmtId="164" fontId="0" fillId="12" borderId="28" xfId="0" applyNumberFormat="1" applyFill="1" applyBorder="1"/>
    <xf numFmtId="49" fontId="3" fillId="12" borderId="1" xfId="0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/>
    </xf>
    <xf numFmtId="166" fontId="0" fillId="0" borderId="0" xfId="0" applyNumberFormat="1"/>
    <xf numFmtId="164" fontId="10" fillId="9" borderId="7" xfId="0" applyNumberFormat="1" applyFont="1" applyFill="1" applyBorder="1" applyAlignment="1">
      <alignment horizontal="right"/>
    </xf>
    <xf numFmtId="164" fontId="10" fillId="9" borderId="8" xfId="0" applyNumberFormat="1" applyFont="1" applyFill="1" applyBorder="1" applyAlignment="1">
      <alignment horizontal="right"/>
    </xf>
    <xf numFmtId="164" fontId="10" fillId="9" borderId="8" xfId="0" applyNumberFormat="1" applyFont="1" applyFill="1" applyBorder="1" applyAlignment="1"/>
    <xf numFmtId="0" fontId="0" fillId="0" borderId="0" xfId="0" applyAlignment="1">
      <alignment horizontal="right"/>
    </xf>
    <xf numFmtId="0" fontId="5" fillId="8" borderId="0" xfId="0" applyNumberFormat="1" applyFont="1" applyFill="1" applyAlignment="1">
      <alignment horizontal="center"/>
    </xf>
    <xf numFmtId="0" fontId="4" fillId="8" borderId="0" xfId="0" applyNumberFormat="1" applyFont="1" applyFill="1" applyAlignment="1">
      <alignment horizontal="center"/>
    </xf>
    <xf numFmtId="164" fontId="6" fillId="10" borderId="13" xfId="0" applyNumberFormat="1" applyFont="1" applyFill="1" applyBorder="1" applyAlignment="1">
      <alignment horizontal="right"/>
    </xf>
    <xf numFmtId="164" fontId="0" fillId="12" borderId="3" xfId="0" applyNumberFormat="1" applyFill="1" applyBorder="1" applyAlignment="1">
      <alignment horizontal="center"/>
    </xf>
    <xf numFmtId="164" fontId="4" fillId="12" borderId="27" xfId="0" applyNumberFormat="1" applyFont="1" applyFill="1" applyBorder="1" applyAlignment="1">
      <alignment horizontal="center"/>
    </xf>
    <xf numFmtId="0" fontId="5" fillId="0" borderId="0" xfId="0" applyFont="1" applyFill="1"/>
    <xf numFmtId="2" fontId="13" fillId="0" borderId="0" xfId="0" applyNumberFormat="1" applyFont="1"/>
    <xf numFmtId="0" fontId="11" fillId="0" borderId="0" xfId="0" applyFont="1" applyFill="1" applyAlignment="1">
      <alignment horizontal="right"/>
    </xf>
    <xf numFmtId="164" fontId="13" fillId="0" borderId="0" xfId="0" applyNumberFormat="1" applyFont="1" applyFill="1"/>
    <xf numFmtId="0" fontId="0" fillId="0" borderId="0" xfId="0" applyFill="1" applyAlignment="1">
      <alignment horizontal="center"/>
    </xf>
    <xf numFmtId="49" fontId="1" fillId="2" borderId="3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14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right" wrapText="1"/>
    </xf>
    <xf numFmtId="49" fontId="1" fillId="2" borderId="22" xfId="0" applyNumberFormat="1" applyFont="1" applyFill="1" applyBorder="1" applyAlignment="1">
      <alignment horizontal="right" wrapText="1"/>
    </xf>
    <xf numFmtId="49" fontId="1" fillId="2" borderId="17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right" wrapText="1"/>
    </xf>
    <xf numFmtId="2" fontId="0" fillId="0" borderId="0" xfId="0" applyNumberFormat="1"/>
    <xf numFmtId="49" fontId="18" fillId="15" borderId="13" xfId="0" applyNumberFormat="1" applyFont="1" applyFill="1" applyBorder="1" applyAlignment="1">
      <alignment horizontal="center" vertical="top" wrapText="1"/>
    </xf>
    <xf numFmtId="164" fontId="6" fillId="9" borderId="33" xfId="0" applyNumberFormat="1" applyFont="1" applyFill="1" applyBorder="1" applyAlignment="1"/>
    <xf numFmtId="164" fontId="6" fillId="10" borderId="33" xfId="0" applyNumberFormat="1" applyFont="1" applyFill="1" applyBorder="1" applyAlignment="1"/>
    <xf numFmtId="164" fontId="6" fillId="10" borderId="35" xfId="0" applyNumberFormat="1" applyFont="1" applyFill="1" applyBorder="1" applyAlignment="1">
      <alignment horizontal="right"/>
    </xf>
    <xf numFmtId="164" fontId="6" fillId="11" borderId="36" xfId="0" applyNumberFormat="1" applyFont="1" applyFill="1" applyBorder="1" applyAlignment="1">
      <alignment horizontal="right"/>
    </xf>
    <xf numFmtId="164" fontId="6" fillId="11" borderId="37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vertical="top" wrapText="1"/>
    </xf>
    <xf numFmtId="164" fontId="6" fillId="9" borderId="38" xfId="0" applyNumberFormat="1" applyFont="1" applyFill="1" applyBorder="1" applyAlignment="1"/>
    <xf numFmtId="164" fontId="6" fillId="10" borderId="38" xfId="0" applyNumberFormat="1" applyFont="1" applyFill="1" applyBorder="1" applyAlignment="1"/>
    <xf numFmtId="164" fontId="6" fillId="10" borderId="41" xfId="0" applyNumberFormat="1" applyFont="1" applyFill="1" applyBorder="1" applyAlignment="1">
      <alignment horizontal="right"/>
    </xf>
    <xf numFmtId="0" fontId="11" fillId="12" borderId="28" xfId="0" applyNumberFormat="1" applyFont="1" applyFill="1" applyBorder="1" applyAlignment="1">
      <alignment horizontal="center"/>
    </xf>
    <xf numFmtId="0" fontId="0" fillId="0" borderId="38" xfId="0" applyBorder="1"/>
    <xf numFmtId="1" fontId="0" fillId="8" borderId="0" xfId="0" applyNumberFormat="1" applyFill="1" applyAlignment="1">
      <alignment horizontal="right"/>
    </xf>
    <xf numFmtId="49" fontId="18" fillId="16" borderId="13" xfId="0" applyNumberFormat="1" applyFont="1" applyFill="1" applyBorder="1" applyAlignment="1">
      <alignment horizontal="center" vertical="top" wrapText="1"/>
    </xf>
    <xf numFmtId="0" fontId="17" fillId="3" borderId="31" xfId="0" applyFont="1" applyFill="1" applyBorder="1"/>
    <xf numFmtId="2" fontId="0" fillId="0" borderId="0" xfId="0" applyNumberFormat="1" applyAlignment="1">
      <alignment horizontal="right"/>
    </xf>
    <xf numFmtId="164" fontId="6" fillId="11" borderId="42" xfId="0" applyNumberFormat="1" applyFont="1" applyFill="1" applyBorder="1" applyAlignment="1">
      <alignment horizontal="right"/>
    </xf>
    <xf numFmtId="164" fontId="6" fillId="11" borderId="5" xfId="0" applyNumberFormat="1" applyFont="1" applyFill="1" applyBorder="1" applyAlignment="1">
      <alignment horizontal="right"/>
    </xf>
    <xf numFmtId="164" fontId="6" fillId="10" borderId="15" xfId="0" applyNumberFormat="1" applyFont="1" applyFill="1" applyBorder="1" applyAlignment="1"/>
    <xf numFmtId="2" fontId="23" fillId="5" borderId="43" xfId="0" applyNumberFormat="1" applyFont="1" applyFill="1" applyBorder="1" applyAlignment="1">
      <alignment horizontal="right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164" fontId="6" fillId="10" borderId="44" xfId="0" applyNumberFormat="1" applyFont="1" applyFill="1" applyBorder="1" applyAlignment="1"/>
    <xf numFmtId="164" fontId="6" fillId="10" borderId="32" xfId="0" applyNumberFormat="1" applyFont="1" applyFill="1" applyBorder="1" applyAlignment="1"/>
    <xf numFmtId="164" fontId="6" fillId="10" borderId="39" xfId="0" applyNumberFormat="1" applyFont="1" applyFill="1" applyBorder="1" applyAlignment="1"/>
    <xf numFmtId="164" fontId="3" fillId="10" borderId="30" xfId="0" applyNumberFormat="1" applyFont="1" applyFill="1" applyBorder="1" applyAlignment="1"/>
    <xf numFmtId="164" fontId="5" fillId="9" borderId="29" xfId="0" applyNumberFormat="1" applyFont="1" applyFill="1" applyBorder="1"/>
    <xf numFmtId="164" fontId="6" fillId="9" borderId="35" xfId="0" applyNumberFormat="1" applyFont="1" applyFill="1" applyBorder="1" applyAlignment="1"/>
    <xf numFmtId="164" fontId="6" fillId="9" borderId="40" xfId="0" applyNumberFormat="1" applyFont="1" applyFill="1" applyBorder="1" applyAlignment="1">
      <alignment horizontal="right"/>
    </xf>
    <xf numFmtId="164" fontId="6" fillId="9" borderId="41" xfId="0" applyNumberFormat="1" applyFont="1" applyFill="1" applyBorder="1" applyAlignment="1"/>
    <xf numFmtId="164" fontId="3" fillId="9" borderId="24" xfId="0" applyNumberFormat="1" applyFont="1" applyFill="1" applyBorder="1" applyAlignment="1"/>
    <xf numFmtId="0" fontId="11" fillId="6" borderId="15" xfId="0" applyFont="1" applyFill="1" applyBorder="1" applyAlignment="1">
      <alignment horizontal="center"/>
    </xf>
    <xf numFmtId="164" fontId="5" fillId="12" borderId="22" xfId="0" applyNumberFormat="1" applyFont="1" applyFill="1" applyBorder="1" applyAlignment="1">
      <alignment horizontal="center"/>
    </xf>
    <xf numFmtId="164" fontId="5" fillId="12" borderId="3" xfId="0" applyNumberFormat="1" applyFont="1" applyFill="1" applyBorder="1" applyAlignment="1">
      <alignment horizontal="center"/>
    </xf>
    <xf numFmtId="164" fontId="3" fillId="11" borderId="45" xfId="0" applyNumberFormat="1" applyFont="1" applyFill="1" applyBorder="1" applyAlignment="1"/>
    <xf numFmtId="164" fontId="3" fillId="11" borderId="46" xfId="0" applyNumberFormat="1" applyFont="1" applyFill="1" applyBorder="1" applyAlignment="1"/>
    <xf numFmtId="164" fontId="3" fillId="11" borderId="47" xfId="0" applyNumberFormat="1" applyFont="1" applyFill="1" applyBorder="1" applyAlignment="1"/>
    <xf numFmtId="164" fontId="6" fillId="11" borderId="45" xfId="0" applyNumberFormat="1" applyFont="1" applyFill="1" applyBorder="1" applyAlignment="1">
      <alignment horizontal="right"/>
    </xf>
    <xf numFmtId="164" fontId="6" fillId="11" borderId="46" xfId="0" applyNumberFormat="1" applyFont="1" applyFill="1" applyBorder="1" applyAlignment="1">
      <alignment horizontal="right"/>
    </xf>
    <xf numFmtId="164" fontId="6" fillId="11" borderId="48" xfId="0" applyNumberFormat="1" applyFont="1" applyFill="1" applyBorder="1" applyAlignment="1">
      <alignment horizontal="right"/>
    </xf>
    <xf numFmtId="164" fontId="6" fillId="10" borderId="33" xfId="0" applyNumberFormat="1" applyFon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164" fontId="6" fillId="11" borderId="50" xfId="0" applyNumberFormat="1" applyFont="1" applyFill="1" applyBorder="1" applyAlignment="1">
      <alignment horizontal="right"/>
    </xf>
    <xf numFmtId="164" fontId="6" fillId="11" borderId="51" xfId="0" applyNumberFormat="1" applyFont="1" applyFill="1" applyBorder="1" applyAlignment="1">
      <alignment horizontal="right"/>
    </xf>
    <xf numFmtId="164" fontId="10" fillId="11" borderId="4" xfId="0" applyNumberFormat="1" applyFont="1" applyFill="1" applyBorder="1" applyAlignment="1">
      <alignment horizontal="right"/>
    </xf>
    <xf numFmtId="164" fontId="10" fillId="11" borderId="5" xfId="0" applyNumberFormat="1" applyFont="1" applyFill="1" applyBorder="1" applyAlignment="1">
      <alignment horizontal="right"/>
    </xf>
    <xf numFmtId="0" fontId="0" fillId="0" borderId="8" xfId="0" applyBorder="1"/>
    <xf numFmtId="49" fontId="1" fillId="6" borderId="18" xfId="0" applyNumberFormat="1" applyFont="1" applyFill="1" applyBorder="1" applyAlignment="1">
      <alignment horizontal="center" vertical="top" wrapText="1"/>
    </xf>
    <xf numFmtId="49" fontId="2" fillId="2" borderId="52" xfId="0" applyNumberFormat="1" applyFont="1" applyFill="1" applyBorder="1" applyAlignment="1">
      <alignment horizontal="left" vertical="top" wrapText="1"/>
    </xf>
    <xf numFmtId="49" fontId="2" fillId="14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165" fontId="26" fillId="15" borderId="53" xfId="0" applyNumberFormat="1" applyFont="1" applyFill="1" applyBorder="1" applyAlignment="1">
      <alignment horizontal="left" vertical="top"/>
    </xf>
    <xf numFmtId="0" fontId="26" fillId="15" borderId="53" xfId="0" applyFont="1" applyFill="1" applyBorder="1" applyAlignment="1">
      <alignment horizontal="center" vertical="top"/>
    </xf>
    <xf numFmtId="0" fontId="26" fillId="15" borderId="53" xfId="0" applyFont="1" applyFill="1" applyBorder="1" applyAlignment="1">
      <alignment horizontal="left" vertical="top" wrapText="1"/>
    </xf>
    <xf numFmtId="166" fontId="26" fillId="15" borderId="53" xfId="0" applyNumberFormat="1" applyFont="1" applyFill="1" applyBorder="1" applyAlignment="1">
      <alignment horizontal="right" vertical="top"/>
    </xf>
    <xf numFmtId="4" fontId="24" fillId="15" borderId="53" xfId="0" applyNumberFormat="1" applyFont="1" applyFill="1" applyBorder="1" applyAlignment="1">
      <alignment horizontal="right" vertical="top"/>
    </xf>
    <xf numFmtId="0" fontId="25" fillId="15" borderId="53" xfId="0" applyFont="1" applyFill="1" applyBorder="1" applyAlignment="1">
      <alignment horizontal="left" vertical="top" wrapText="1"/>
    </xf>
    <xf numFmtId="2" fontId="5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54" xfId="0" applyFont="1" applyBorder="1" applyAlignment="1">
      <alignment horizontal="center"/>
    </xf>
    <xf numFmtId="0" fontId="11" fillId="6" borderId="55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7" fontId="4" fillId="0" borderId="0" xfId="0" applyNumberFormat="1" applyFont="1"/>
    <xf numFmtId="0" fontId="20" fillId="4" borderId="0" xfId="1" applyFont="1" applyFill="1" applyAlignment="1">
      <alignment horizontal="center" vertical="top"/>
    </xf>
    <xf numFmtId="164" fontId="27" fillId="0" borderId="0" xfId="0" applyNumberFormat="1" applyFont="1"/>
    <xf numFmtId="0" fontId="5" fillId="4" borderId="0" xfId="1" applyFont="1" applyFill="1" applyAlignment="1">
      <alignment horizontal="center"/>
    </xf>
    <xf numFmtId="0" fontId="21" fillId="4" borderId="0" xfId="1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164" fontId="6" fillId="8" borderId="9" xfId="0" applyNumberFormat="1" applyFont="1" applyFill="1" applyBorder="1" applyAlignment="1">
      <alignment horizontal="right"/>
    </xf>
    <xf numFmtId="164" fontId="10" fillId="9" borderId="34" xfId="0" applyNumberFormat="1" applyFont="1" applyFill="1" applyBorder="1" applyAlignment="1">
      <alignment horizontal="right"/>
    </xf>
    <xf numFmtId="164" fontId="10" fillId="9" borderId="9" xfId="0" applyNumberFormat="1" applyFont="1" applyFill="1" applyBorder="1" applyAlignment="1"/>
    <xf numFmtId="2" fontId="12" fillId="0" borderId="0" xfId="0" applyNumberFormat="1" applyFont="1" applyFill="1"/>
    <xf numFmtId="164" fontId="6" fillId="8" borderId="9" xfId="0" applyNumberFormat="1" applyFont="1" applyFill="1" applyBorder="1" applyAlignment="1"/>
    <xf numFmtId="164" fontId="10" fillId="8" borderId="9" xfId="0" applyNumberFormat="1" applyFont="1" applyFill="1" applyBorder="1" applyAlignment="1"/>
    <xf numFmtId="164" fontId="6" fillId="8" borderId="35" xfId="0" applyNumberFormat="1" applyFont="1" applyFill="1" applyBorder="1" applyAlignment="1"/>
    <xf numFmtId="164" fontId="6" fillId="8" borderId="41" xfId="0" applyNumberFormat="1" applyFont="1" applyFill="1" applyBorder="1" applyAlignment="1"/>
    <xf numFmtId="164" fontId="3" fillId="8" borderId="26" xfId="0" applyNumberFormat="1" applyFont="1" applyFill="1" applyBorder="1" applyAlignment="1"/>
    <xf numFmtId="164" fontId="6" fillId="8" borderId="6" xfId="0" applyNumberFormat="1" applyFont="1" applyFill="1" applyBorder="1" applyAlignment="1"/>
    <xf numFmtId="0" fontId="0" fillId="0" borderId="0" xfId="0" applyAlignment="1">
      <alignment horizontal="left"/>
    </xf>
    <xf numFmtId="165" fontId="26" fillId="16" borderId="53" xfId="0" applyNumberFormat="1" applyFont="1" applyFill="1" applyBorder="1" applyAlignment="1">
      <alignment horizontal="left" vertical="top"/>
    </xf>
    <xf numFmtId="0" fontId="26" fillId="16" borderId="53" xfId="0" applyFont="1" applyFill="1" applyBorder="1" applyAlignment="1">
      <alignment horizontal="center" vertical="top"/>
    </xf>
    <xf numFmtId="0" fontId="26" fillId="16" borderId="53" xfId="0" applyFont="1" applyFill="1" applyBorder="1" applyAlignment="1">
      <alignment horizontal="left" vertical="top" wrapText="1"/>
    </xf>
    <xf numFmtId="166" fontId="26" fillId="16" borderId="53" xfId="0" applyNumberFormat="1" applyFont="1" applyFill="1" applyBorder="1" applyAlignment="1">
      <alignment horizontal="right" vertical="top"/>
    </xf>
    <xf numFmtId="4" fontId="24" fillId="16" borderId="53" xfId="0" applyNumberFormat="1" applyFont="1" applyFill="1" applyBorder="1" applyAlignment="1">
      <alignment horizontal="right" vertical="top"/>
    </xf>
    <xf numFmtId="0" fontId="25" fillId="16" borderId="53" xfId="0" applyFont="1" applyFill="1" applyBorder="1" applyAlignment="1">
      <alignment horizontal="left" vertical="top" wrapText="1"/>
    </xf>
    <xf numFmtId="2" fontId="4" fillId="0" borderId="0" xfId="0" applyNumberFormat="1" applyFont="1"/>
    <xf numFmtId="164" fontId="10" fillId="10" borderId="15" xfId="0" applyNumberFormat="1" applyFont="1" applyFill="1" applyBorder="1" applyAlignment="1"/>
    <xf numFmtId="0" fontId="28" fillId="17" borderId="56" xfId="0" applyFont="1" applyFill="1" applyBorder="1" applyAlignment="1">
      <alignment horizontal="center" vertical="top" wrapText="1"/>
    </xf>
    <xf numFmtId="0" fontId="21" fillId="0" borderId="53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center" vertical="top" wrapText="1"/>
    </xf>
    <xf numFmtId="165" fontId="24" fillId="0" borderId="53" xfId="0" applyNumberFormat="1" applyFont="1" applyBorder="1" applyAlignment="1">
      <alignment horizontal="center" vertical="top"/>
    </xf>
    <xf numFmtId="0" fontId="24" fillId="0" borderId="53" xfId="0" applyFont="1" applyBorder="1" applyAlignment="1">
      <alignment horizontal="left" vertical="top" wrapText="1"/>
    </xf>
    <xf numFmtId="166" fontId="24" fillId="0" borderId="53" xfId="0" applyNumberFormat="1" applyFont="1" applyBorder="1" applyAlignment="1">
      <alignment horizontal="right" vertical="top"/>
    </xf>
    <xf numFmtId="166" fontId="29" fillId="0" borderId="53" xfId="0" applyNumberFormat="1" applyFont="1" applyBorder="1" applyAlignment="1">
      <alignment horizontal="right" vertical="top"/>
    </xf>
    <xf numFmtId="0" fontId="30" fillId="0" borderId="53" xfId="0" applyFont="1" applyBorder="1" applyAlignment="1">
      <alignment horizontal="right" vertical="top" wrapText="1"/>
    </xf>
    <xf numFmtId="0" fontId="22" fillId="0" borderId="53" xfId="0" applyFont="1" applyBorder="1" applyAlignment="1">
      <alignment horizontal="center" vertical="top"/>
    </xf>
    <xf numFmtId="168" fontId="22" fillId="0" borderId="53" xfId="0" applyNumberFormat="1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 wrapText="1"/>
    </xf>
    <xf numFmtId="166" fontId="22" fillId="0" borderId="53" xfId="0" applyNumberFormat="1" applyFont="1" applyBorder="1" applyAlignment="1">
      <alignment horizontal="right" vertical="top"/>
    </xf>
    <xf numFmtId="0" fontId="31" fillId="0" borderId="53" xfId="0" applyFont="1" applyBorder="1" applyAlignment="1">
      <alignment horizontal="left" vertical="top" wrapText="1"/>
    </xf>
    <xf numFmtId="4" fontId="31" fillId="0" borderId="53" xfId="0" applyNumberFormat="1" applyFont="1" applyBorder="1" applyAlignment="1">
      <alignment horizontal="right" vertical="top"/>
    </xf>
    <xf numFmtId="4" fontId="29" fillId="0" borderId="53" xfId="0" applyNumberFormat="1" applyFont="1" applyBorder="1" applyAlignment="1">
      <alignment horizontal="right" vertical="top"/>
    </xf>
    <xf numFmtId="0" fontId="28" fillId="17" borderId="56" xfId="0" applyFont="1" applyFill="1" applyBorder="1" applyAlignment="1">
      <alignment horizontal="left" vertical="top" wrapText="1"/>
    </xf>
    <xf numFmtId="0" fontId="21" fillId="0" borderId="53" xfId="0" applyFont="1" applyBorder="1" applyAlignment="1">
      <alignment horizontal="center" vertical="top"/>
    </xf>
    <xf numFmtId="165" fontId="21" fillId="0" borderId="53" xfId="0" applyNumberFormat="1" applyFont="1" applyBorder="1" applyAlignment="1">
      <alignment horizontal="center" vertical="top"/>
    </xf>
    <xf numFmtId="4" fontId="32" fillId="0" borderId="53" xfId="0" applyNumberFormat="1" applyFont="1" applyBorder="1" applyAlignment="1">
      <alignment horizontal="right" vertical="top"/>
    </xf>
    <xf numFmtId="0" fontId="25" fillId="0" borderId="53" xfId="0" applyFont="1" applyBorder="1" applyAlignment="1">
      <alignment horizontal="left" vertical="top" wrapText="1"/>
    </xf>
    <xf numFmtId="0" fontId="28" fillId="0" borderId="53" xfId="0" applyFont="1" applyBorder="1" applyAlignment="1">
      <alignment horizontal="left" vertical="top" wrapText="1"/>
    </xf>
    <xf numFmtId="4" fontId="33" fillId="0" borderId="53" xfId="0" applyNumberFormat="1" applyFont="1" applyBorder="1" applyAlignment="1">
      <alignment horizontal="right" vertical="top"/>
    </xf>
    <xf numFmtId="0" fontId="33" fillId="0" borderId="53" xfId="0" applyFont="1" applyBorder="1" applyAlignment="1">
      <alignment horizontal="left" vertical="top" wrapText="1"/>
    </xf>
    <xf numFmtId="164" fontId="4" fillId="8" borderId="0" xfId="0" applyNumberFormat="1" applyFont="1" applyFill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9" fillId="3" borderId="21" xfId="1" applyNumberFormat="1" applyFont="1" applyFill="1" applyBorder="1" applyAlignment="1">
      <alignment horizontal="center" vertical="top"/>
    </xf>
    <xf numFmtId="165" fontId="9" fillId="3" borderId="20" xfId="1" applyNumberFormat="1" applyFont="1" applyFill="1" applyBorder="1" applyAlignment="1">
      <alignment horizontal="center" vertical="top"/>
    </xf>
    <xf numFmtId="0" fontId="5" fillId="0" borderId="0" xfId="0" applyNumberFormat="1" applyFont="1" applyFill="1"/>
    <xf numFmtId="0" fontId="12" fillId="0" borderId="0" xfId="0" applyNumberFormat="1" applyFont="1" applyFill="1"/>
    <xf numFmtId="172" fontId="5" fillId="0" borderId="0" xfId="0" applyNumberFormat="1" applyFont="1" applyFill="1"/>
    <xf numFmtId="164" fontId="0" fillId="12" borderId="0" xfId="0" applyNumberFormat="1" applyFill="1"/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6"/>
  <sheetViews>
    <sheetView topLeftCell="A22" zoomScaleNormal="100" workbookViewId="0">
      <selection activeCell="K34" sqref="K34"/>
    </sheetView>
  </sheetViews>
  <sheetFormatPr defaultColWidth="9.140625" defaultRowHeight="12.75"/>
  <cols>
    <col min="1" max="1" width="12.28515625" style="26" bestFit="1" customWidth="1"/>
    <col min="2" max="2" width="10.7109375" style="26" bestFit="1" customWidth="1"/>
    <col min="3" max="3" width="14.42578125" style="281" bestFit="1" customWidth="1"/>
    <col min="4" max="4" width="13" style="279" bestFit="1" customWidth="1"/>
    <col min="5" max="5" width="15.42578125" style="27" customWidth="1"/>
    <col min="6" max="6" width="6.7109375" style="28" bestFit="1" customWidth="1"/>
    <col min="7" max="7" width="12" style="26" customWidth="1"/>
    <col min="8" max="8" width="13.42578125" style="26" customWidth="1"/>
    <col min="9" max="9" width="15.42578125" style="26" bestFit="1" customWidth="1"/>
    <col min="10" max="10" width="16.140625" style="26" customWidth="1"/>
    <col min="11" max="11" width="11.42578125" style="26" bestFit="1" customWidth="1"/>
    <col min="12" max="13" width="9.140625" style="26"/>
    <col min="14" max="14" width="10.7109375" style="26" customWidth="1"/>
    <col min="15" max="15" width="13.42578125" style="26" customWidth="1"/>
    <col min="16" max="16" width="10.28515625" style="26" bestFit="1" customWidth="1"/>
    <col min="17" max="17" width="9.140625" style="26"/>
    <col min="18" max="18" width="11.42578125" style="26" bestFit="1" customWidth="1"/>
    <col min="19" max="16384" width="9.140625" style="26"/>
  </cols>
  <sheetData>
    <row r="1" spans="1:16">
      <c r="C1" s="281">
        <v>9809575.6999999993</v>
      </c>
      <c r="D1" s="279">
        <v>37947</v>
      </c>
    </row>
    <row r="2" spans="1:16">
      <c r="A2" s="26">
        <v>4262.45</v>
      </c>
      <c r="C2" s="281">
        <f>C1+A2-B2</f>
        <v>9813838.1499999985</v>
      </c>
      <c r="D2" s="279">
        <v>37948</v>
      </c>
    </row>
    <row r="3" spans="1:16">
      <c r="B3" s="26">
        <v>639.37</v>
      </c>
      <c r="C3" s="281">
        <f t="shared" ref="C3:C66" si="0">C2+A3-B3</f>
        <v>9813198.7799999993</v>
      </c>
      <c r="D3" s="279">
        <v>37949</v>
      </c>
      <c r="J3" s="75"/>
      <c r="O3" s="75"/>
    </row>
    <row r="4" spans="1:16">
      <c r="A4" s="26">
        <v>84.88</v>
      </c>
      <c r="C4" s="281">
        <f t="shared" si="0"/>
        <v>9813283.6600000001</v>
      </c>
      <c r="D4" s="279">
        <v>37950</v>
      </c>
      <c r="I4" s="75"/>
      <c r="J4" s="75"/>
      <c r="L4" s="75"/>
    </row>
    <row r="5" spans="1:16">
      <c r="A5" s="26">
        <v>8209.4500000000007</v>
      </c>
      <c r="C5" s="281">
        <f t="shared" si="0"/>
        <v>9821493.1099999994</v>
      </c>
      <c r="D5" s="279">
        <v>37951</v>
      </c>
      <c r="J5" s="75"/>
      <c r="L5" s="75"/>
    </row>
    <row r="6" spans="1:16">
      <c r="A6" s="26">
        <v>106.57</v>
      </c>
      <c r="C6" s="281">
        <f t="shared" si="0"/>
        <v>9821599.6799999997</v>
      </c>
      <c r="D6" s="279">
        <v>37952</v>
      </c>
      <c r="I6" s="75"/>
      <c r="J6" s="75"/>
      <c r="L6" s="75"/>
    </row>
    <row r="7" spans="1:16">
      <c r="A7" s="26">
        <v>100.08</v>
      </c>
      <c r="C7" s="281">
        <f t="shared" si="0"/>
        <v>9821699.7599999998</v>
      </c>
      <c r="D7" s="279">
        <v>37953</v>
      </c>
      <c r="I7" s="75"/>
      <c r="J7" s="75"/>
      <c r="K7" s="75"/>
    </row>
    <row r="8" spans="1:16">
      <c r="A8" s="26">
        <v>50.45</v>
      </c>
      <c r="C8" s="281">
        <f t="shared" si="0"/>
        <v>9821750.209999999</v>
      </c>
      <c r="D8" s="279">
        <v>37954</v>
      </c>
      <c r="I8" s="75"/>
      <c r="J8" s="75"/>
      <c r="K8" s="75"/>
    </row>
    <row r="9" spans="1:16">
      <c r="A9" s="26">
        <v>90.1</v>
      </c>
      <c r="C9" s="281">
        <f t="shared" si="0"/>
        <v>9821840.3099999987</v>
      </c>
      <c r="D9" s="279">
        <v>37955</v>
      </c>
      <c r="I9" s="75"/>
    </row>
    <row r="10" spans="1:16">
      <c r="A10" s="26">
        <v>180.78</v>
      </c>
      <c r="C10" s="281">
        <f t="shared" si="0"/>
        <v>9822021.089999998</v>
      </c>
      <c r="D10" s="279">
        <v>37956</v>
      </c>
    </row>
    <row r="11" spans="1:16">
      <c r="A11" s="26">
        <v>35960.33</v>
      </c>
      <c r="C11" s="281">
        <f t="shared" si="0"/>
        <v>9857981.4199999981</v>
      </c>
      <c r="D11" s="279">
        <v>37957</v>
      </c>
      <c r="O11" s="69"/>
    </row>
    <row r="12" spans="1:16">
      <c r="A12" s="26">
        <v>30</v>
      </c>
      <c r="C12" s="281">
        <f t="shared" si="0"/>
        <v>9858011.4199999981</v>
      </c>
      <c r="D12" s="279">
        <v>37958</v>
      </c>
      <c r="I12" s="75"/>
      <c r="P12" s="75"/>
    </row>
    <row r="13" spans="1:16">
      <c r="B13" s="26">
        <v>6214.33</v>
      </c>
      <c r="C13" s="281">
        <f t="shared" si="0"/>
        <v>9851797.089999998</v>
      </c>
      <c r="D13" s="279">
        <v>37959</v>
      </c>
    </row>
    <row r="14" spans="1:16">
      <c r="A14" s="26">
        <v>151</v>
      </c>
      <c r="C14" s="281">
        <f t="shared" si="0"/>
        <v>9851948.089999998</v>
      </c>
      <c r="D14" s="279">
        <v>37960</v>
      </c>
    </row>
    <row r="15" spans="1:16">
      <c r="A15" s="26">
        <v>59</v>
      </c>
      <c r="C15" s="281">
        <f t="shared" si="0"/>
        <v>9852007.089999998</v>
      </c>
      <c r="D15" s="279">
        <v>37961</v>
      </c>
      <c r="J15" s="75"/>
    </row>
    <row r="16" spans="1:16">
      <c r="A16" s="26">
        <v>264.35000000000002</v>
      </c>
      <c r="C16" s="281">
        <f t="shared" si="0"/>
        <v>9852271.4399999976</v>
      </c>
      <c r="D16" s="279">
        <v>37962</v>
      </c>
    </row>
    <row r="17" spans="1:11">
      <c r="A17" s="26">
        <v>125.36</v>
      </c>
      <c r="C17" s="281">
        <f t="shared" si="0"/>
        <v>9852396.799999997</v>
      </c>
      <c r="D17" s="279">
        <v>37963</v>
      </c>
    </row>
    <row r="18" spans="1:11">
      <c r="A18" s="26">
        <v>11</v>
      </c>
      <c r="C18" s="281">
        <f t="shared" si="0"/>
        <v>9852407.799999997</v>
      </c>
      <c r="D18" s="279">
        <v>37964</v>
      </c>
      <c r="J18" s="75"/>
    </row>
    <row r="19" spans="1:11">
      <c r="A19" s="26">
        <v>77.540000000000006</v>
      </c>
      <c r="C19" s="281">
        <f t="shared" si="0"/>
        <v>9852485.3399999961</v>
      </c>
      <c r="D19" s="279">
        <v>37965</v>
      </c>
    </row>
    <row r="20" spans="1:11">
      <c r="B20" s="26">
        <v>7759.41</v>
      </c>
      <c r="C20" s="281">
        <f t="shared" si="0"/>
        <v>9844725.929999996</v>
      </c>
      <c r="D20" s="279">
        <v>37966</v>
      </c>
    </row>
    <row r="21" spans="1:11">
      <c r="B21" s="26">
        <v>4144.59</v>
      </c>
      <c r="C21" s="281">
        <f t="shared" si="0"/>
        <v>9840581.3399999961</v>
      </c>
      <c r="D21" s="279">
        <v>37967</v>
      </c>
    </row>
    <row r="22" spans="1:11">
      <c r="B22" s="26">
        <v>2025.55</v>
      </c>
      <c r="C22" s="281">
        <f t="shared" si="0"/>
        <v>9838555.7899999954</v>
      </c>
      <c r="D22" s="279">
        <v>37968</v>
      </c>
    </row>
    <row r="23" spans="1:11">
      <c r="B23" s="26">
        <v>984.85</v>
      </c>
      <c r="C23" s="281">
        <f t="shared" si="0"/>
        <v>9837570.9399999958</v>
      </c>
      <c r="D23" s="279">
        <v>37969</v>
      </c>
    </row>
    <row r="24" spans="1:11">
      <c r="A24" s="26">
        <v>510.08</v>
      </c>
      <c r="C24" s="281">
        <f t="shared" si="0"/>
        <v>9838081.0199999958</v>
      </c>
      <c r="D24" s="279">
        <v>37970</v>
      </c>
    </row>
    <row r="25" spans="1:11">
      <c r="B25" s="26">
        <v>1262.95</v>
      </c>
      <c r="C25" s="281">
        <f t="shared" si="0"/>
        <v>9836818.0699999966</v>
      </c>
      <c r="D25" s="279">
        <v>37971</v>
      </c>
    </row>
    <row r="26" spans="1:11">
      <c r="A26" s="26">
        <v>46</v>
      </c>
      <c r="C26" s="281">
        <f t="shared" si="0"/>
        <v>9836864.0699999966</v>
      </c>
      <c r="D26" s="279">
        <v>37972</v>
      </c>
    </row>
    <row r="27" spans="1:11">
      <c r="A27" s="26">
        <v>169.79</v>
      </c>
      <c r="C27" s="281">
        <f t="shared" si="0"/>
        <v>9837033.8599999957</v>
      </c>
      <c r="D27" s="279">
        <v>37973</v>
      </c>
    </row>
    <row r="28" spans="1:11">
      <c r="A28" s="26">
        <v>63.67</v>
      </c>
      <c r="C28" s="281">
        <f t="shared" si="0"/>
        <v>9837097.5299999956</v>
      </c>
      <c r="D28" s="279">
        <v>37974</v>
      </c>
      <c r="H28" s="75" t="s">
        <v>1314</v>
      </c>
      <c r="J28" s="75" t="s">
        <v>428</v>
      </c>
    </row>
    <row r="29" spans="1:11">
      <c r="A29" s="26">
        <v>32.49</v>
      </c>
      <c r="C29" s="281">
        <f t="shared" si="0"/>
        <v>9837130.0199999958</v>
      </c>
      <c r="D29" s="279">
        <v>37975</v>
      </c>
      <c r="H29" s="26">
        <v>605.47</v>
      </c>
      <c r="J29" s="26">
        <v>81.17</v>
      </c>
    </row>
    <row r="30" spans="1:11">
      <c r="A30" s="26">
        <v>38.61</v>
      </c>
      <c r="C30" s="281">
        <f t="shared" si="0"/>
        <v>9837168.6299999952</v>
      </c>
      <c r="D30" s="279">
        <v>37976</v>
      </c>
    </row>
    <row r="31" spans="1:11">
      <c r="A31" s="26">
        <v>2.2200000000000002</v>
      </c>
      <c r="C31" s="281">
        <f t="shared" si="0"/>
        <v>9837170.8499999959</v>
      </c>
      <c r="D31" s="279">
        <v>37977</v>
      </c>
      <c r="H31" s="26">
        <v>-76.900000000000006</v>
      </c>
      <c r="I31" s="75" t="s">
        <v>1315</v>
      </c>
      <c r="J31" s="26">
        <v>-75.08</v>
      </c>
      <c r="K31" s="75" t="s">
        <v>1319</v>
      </c>
    </row>
    <row r="32" spans="1:11">
      <c r="A32" s="26">
        <v>50</v>
      </c>
      <c r="C32" s="281">
        <f t="shared" si="0"/>
        <v>9837220.8499999959</v>
      </c>
      <c r="D32" s="279">
        <v>37978</v>
      </c>
      <c r="H32" s="26">
        <v>-0.53</v>
      </c>
      <c r="I32" s="75" t="s">
        <v>1316</v>
      </c>
    </row>
    <row r="33" spans="1:11">
      <c r="A33" s="26">
        <v>6.01</v>
      </c>
      <c r="C33" s="281">
        <f t="shared" si="0"/>
        <v>9837226.8599999957</v>
      </c>
      <c r="D33" s="279">
        <v>37979</v>
      </c>
      <c r="H33" s="26">
        <v>-156.25</v>
      </c>
      <c r="I33" s="75" t="s">
        <v>1317</v>
      </c>
    </row>
    <row r="34" spans="1:11">
      <c r="A34" s="26">
        <v>33.200000000000003</v>
      </c>
      <c r="C34" s="281">
        <f t="shared" si="0"/>
        <v>9837260.0599999949</v>
      </c>
      <c r="D34" s="279">
        <v>37980</v>
      </c>
      <c r="H34" s="282">
        <v>75.08</v>
      </c>
      <c r="I34" s="75" t="s">
        <v>1319</v>
      </c>
    </row>
    <row r="35" spans="1:11">
      <c r="A35" s="26">
        <v>50</v>
      </c>
      <c r="C35" s="281">
        <f t="shared" si="0"/>
        <v>9837310.0599999949</v>
      </c>
      <c r="D35" s="279">
        <v>37981</v>
      </c>
      <c r="H35" s="282">
        <v>764.07</v>
      </c>
      <c r="J35" s="27"/>
      <c r="K35" s="27"/>
    </row>
    <row r="36" spans="1:11">
      <c r="A36" s="26">
        <v>45.2</v>
      </c>
      <c r="C36" s="281">
        <f t="shared" si="0"/>
        <v>9837355.2599999942</v>
      </c>
      <c r="D36" s="279">
        <v>37982</v>
      </c>
      <c r="G36" s="75" t="s">
        <v>45</v>
      </c>
      <c r="H36" s="26">
        <f>SUM(H31:H35)</f>
        <v>605.47</v>
      </c>
    </row>
    <row r="37" spans="1:11">
      <c r="A37" s="26">
        <v>306120</v>
      </c>
      <c r="C37" s="281">
        <f t="shared" si="0"/>
        <v>10143475.259999994</v>
      </c>
      <c r="D37" s="279">
        <v>37983</v>
      </c>
    </row>
    <row r="38" spans="1:11">
      <c r="A38" s="26">
        <v>144.44</v>
      </c>
      <c r="C38" s="281">
        <f t="shared" si="0"/>
        <v>10143619.699999994</v>
      </c>
      <c r="D38" s="279">
        <v>37984</v>
      </c>
      <c r="H38" s="26">
        <f>H29-H36</f>
        <v>0</v>
      </c>
    </row>
    <row r="39" spans="1:11">
      <c r="A39" s="26">
        <v>18.829999999999998</v>
      </c>
      <c r="C39" s="281">
        <f t="shared" si="0"/>
        <v>10143638.529999994</v>
      </c>
      <c r="D39" s="279">
        <v>37985</v>
      </c>
    </row>
    <row r="40" spans="1:11">
      <c r="A40" s="26">
        <v>27.61</v>
      </c>
      <c r="C40" s="281">
        <f t="shared" si="0"/>
        <v>10143666.139999993</v>
      </c>
      <c r="D40" s="279">
        <v>37986</v>
      </c>
      <c r="G40" s="42"/>
    </row>
    <row r="41" spans="1:11">
      <c r="A41" s="26">
        <v>50</v>
      </c>
      <c r="C41" s="281">
        <f t="shared" si="0"/>
        <v>10143716.139999993</v>
      </c>
      <c r="D41" s="279">
        <v>37987</v>
      </c>
    </row>
    <row r="42" spans="1:11">
      <c r="A42" s="26">
        <v>160.47999999999999</v>
      </c>
      <c r="C42" s="281">
        <f t="shared" si="0"/>
        <v>10143876.619999994</v>
      </c>
      <c r="D42" s="279">
        <v>37988</v>
      </c>
    </row>
    <row r="43" spans="1:11">
      <c r="A43" s="26">
        <v>22.5</v>
      </c>
      <c r="C43" s="281">
        <f t="shared" si="0"/>
        <v>10143899.119999994</v>
      </c>
      <c r="D43" s="279">
        <v>37989</v>
      </c>
    </row>
    <row r="44" spans="1:11">
      <c r="A44" s="26">
        <v>6852.36</v>
      </c>
      <c r="C44" s="281">
        <f t="shared" si="0"/>
        <v>10150751.479999993</v>
      </c>
      <c r="D44" s="279">
        <v>37990</v>
      </c>
    </row>
    <row r="45" spans="1:11">
      <c r="A45" s="26">
        <v>25.35</v>
      </c>
      <c r="C45" s="281">
        <f t="shared" si="0"/>
        <v>10150776.829999993</v>
      </c>
      <c r="D45" s="279">
        <v>37991</v>
      </c>
    </row>
    <row r="46" spans="1:11">
      <c r="A46" s="26">
        <v>22</v>
      </c>
      <c r="C46" s="281">
        <f t="shared" si="0"/>
        <v>10150798.829999993</v>
      </c>
      <c r="D46" s="279">
        <v>37992</v>
      </c>
    </row>
    <row r="47" spans="1:11">
      <c r="A47" s="26">
        <v>32.299999999999997</v>
      </c>
      <c r="C47" s="281">
        <f t="shared" si="0"/>
        <v>10150831.129999993</v>
      </c>
      <c r="D47" s="279">
        <v>37993</v>
      </c>
    </row>
    <row r="48" spans="1:11">
      <c r="A48" s="26">
        <v>306.39999999999998</v>
      </c>
      <c r="C48" s="281">
        <f t="shared" si="0"/>
        <v>10151137.529999994</v>
      </c>
      <c r="D48" s="279">
        <v>37994</v>
      </c>
    </row>
    <row r="49" spans="1:8">
      <c r="B49" s="26">
        <v>25303.06</v>
      </c>
      <c r="C49" s="281">
        <f t="shared" si="0"/>
        <v>10125834.469999993</v>
      </c>
      <c r="D49" s="279">
        <v>37995</v>
      </c>
    </row>
    <row r="50" spans="1:8">
      <c r="A50" s="26">
        <v>55.28</v>
      </c>
      <c r="C50" s="281">
        <f t="shared" si="0"/>
        <v>10125889.749999993</v>
      </c>
      <c r="D50" s="279">
        <v>37996</v>
      </c>
      <c r="G50" s="42"/>
      <c r="H50" s="69"/>
    </row>
    <row r="51" spans="1:8">
      <c r="A51" s="26">
        <v>38.18</v>
      </c>
      <c r="C51" s="281">
        <f t="shared" si="0"/>
        <v>10125927.929999992</v>
      </c>
      <c r="D51" s="279">
        <v>37997</v>
      </c>
    </row>
    <row r="52" spans="1:8">
      <c r="A52" s="26">
        <v>17.75</v>
      </c>
      <c r="C52" s="281">
        <f t="shared" si="0"/>
        <v>10125945.679999992</v>
      </c>
      <c r="D52" s="279">
        <v>37998</v>
      </c>
      <c r="H52" s="69"/>
    </row>
    <row r="53" spans="1:8">
      <c r="A53" s="26">
        <v>13.96</v>
      </c>
      <c r="C53" s="281">
        <f t="shared" si="0"/>
        <v>10125959.639999993</v>
      </c>
      <c r="D53" s="279">
        <v>37999</v>
      </c>
    </row>
    <row r="54" spans="1:8">
      <c r="A54" s="26">
        <v>55.28</v>
      </c>
      <c r="C54" s="281">
        <f t="shared" si="0"/>
        <v>10126014.919999992</v>
      </c>
      <c r="D54" s="279">
        <v>38000</v>
      </c>
    </row>
    <row r="55" spans="1:8">
      <c r="A55" s="26">
        <v>38.18</v>
      </c>
      <c r="C55" s="281">
        <f t="shared" si="0"/>
        <v>10126053.099999992</v>
      </c>
      <c r="D55" s="279">
        <v>38001</v>
      </c>
    </row>
    <row r="56" spans="1:8">
      <c r="A56" s="26">
        <v>17.75</v>
      </c>
      <c r="C56" s="281">
        <f t="shared" si="0"/>
        <v>10126070.849999992</v>
      </c>
      <c r="D56" s="279">
        <v>38002</v>
      </c>
    </row>
    <row r="57" spans="1:8">
      <c r="A57" s="26">
        <v>13.96</v>
      </c>
      <c r="C57" s="281">
        <f t="shared" si="0"/>
        <v>10126084.809999993</v>
      </c>
      <c r="D57" s="279">
        <v>38003</v>
      </c>
    </row>
    <row r="58" spans="1:8">
      <c r="A58" s="26">
        <v>323.12</v>
      </c>
      <c r="C58" s="281">
        <f t="shared" si="0"/>
        <v>10126407.929999992</v>
      </c>
      <c r="D58" s="279">
        <v>38004</v>
      </c>
    </row>
    <row r="59" spans="1:8">
      <c r="A59" s="26">
        <v>10</v>
      </c>
      <c r="C59" s="281">
        <f t="shared" si="0"/>
        <v>10126417.929999992</v>
      </c>
      <c r="D59" s="279">
        <v>38005</v>
      </c>
    </row>
    <row r="60" spans="1:8">
      <c r="B60" s="26">
        <v>2945.86</v>
      </c>
      <c r="C60" s="281">
        <f t="shared" si="0"/>
        <v>10123472.069999993</v>
      </c>
      <c r="D60" s="279">
        <v>38006</v>
      </c>
    </row>
    <row r="61" spans="1:8">
      <c r="A61" s="26">
        <v>16</v>
      </c>
      <c r="C61" s="281">
        <f t="shared" si="0"/>
        <v>10123488.069999993</v>
      </c>
      <c r="D61" s="279">
        <v>38007</v>
      </c>
    </row>
    <row r="62" spans="1:8">
      <c r="A62" s="26">
        <v>101.01</v>
      </c>
      <c r="C62" s="281">
        <f t="shared" si="0"/>
        <v>10123589.079999993</v>
      </c>
      <c r="D62" s="279">
        <v>38008</v>
      </c>
    </row>
    <row r="63" spans="1:8">
      <c r="A63" s="26">
        <v>132.12</v>
      </c>
      <c r="C63" s="281">
        <f t="shared" si="0"/>
        <v>10123721.199999992</v>
      </c>
      <c r="D63" s="279">
        <v>38009</v>
      </c>
    </row>
    <row r="64" spans="1:8">
      <c r="A64" s="26">
        <v>33.9</v>
      </c>
      <c r="C64" s="281">
        <f t="shared" si="0"/>
        <v>10123755.099999992</v>
      </c>
      <c r="D64" s="279">
        <v>38010</v>
      </c>
    </row>
    <row r="65" spans="1:4">
      <c r="A65" s="26">
        <v>16.2</v>
      </c>
      <c r="C65" s="281">
        <f t="shared" si="0"/>
        <v>10123771.299999991</v>
      </c>
      <c r="D65" s="279">
        <v>38011</v>
      </c>
    </row>
    <row r="66" spans="1:4">
      <c r="A66" s="26">
        <v>346.9</v>
      </c>
      <c r="C66" s="281">
        <f t="shared" si="0"/>
        <v>10124118.199999992</v>
      </c>
      <c r="D66" s="279">
        <v>38012</v>
      </c>
    </row>
    <row r="67" spans="1:4">
      <c r="B67" s="26">
        <v>510</v>
      </c>
      <c r="C67" s="281">
        <f t="shared" ref="C67:C130" si="1">C66+A67-B67</f>
        <v>10123608.199999992</v>
      </c>
      <c r="D67" s="279">
        <v>38013</v>
      </c>
    </row>
    <row r="68" spans="1:4">
      <c r="B68" s="26">
        <v>510</v>
      </c>
      <c r="C68" s="281">
        <f t="shared" si="1"/>
        <v>10123098.199999992</v>
      </c>
      <c r="D68" s="279">
        <v>38014</v>
      </c>
    </row>
    <row r="69" spans="1:4">
      <c r="B69" s="26">
        <v>50</v>
      </c>
      <c r="C69" s="281">
        <f t="shared" si="1"/>
        <v>10123048.199999992</v>
      </c>
      <c r="D69" s="279">
        <v>38015</v>
      </c>
    </row>
    <row r="70" spans="1:4">
      <c r="B70" s="26">
        <v>3145.38</v>
      </c>
      <c r="C70" s="281">
        <f t="shared" si="1"/>
        <v>10119902.819999991</v>
      </c>
      <c r="D70" s="279">
        <v>38016</v>
      </c>
    </row>
    <row r="71" spans="1:4">
      <c r="A71" s="26">
        <v>709.56</v>
      </c>
      <c r="C71" s="281">
        <f t="shared" si="1"/>
        <v>10120612.379999992</v>
      </c>
      <c r="D71" s="279">
        <v>38017</v>
      </c>
    </row>
    <row r="72" spans="1:4">
      <c r="B72" s="26">
        <v>739.86</v>
      </c>
      <c r="C72" s="281">
        <f t="shared" si="1"/>
        <v>10119872.519999992</v>
      </c>
      <c r="D72" s="279">
        <v>38018</v>
      </c>
    </row>
    <row r="73" spans="1:4">
      <c r="B73" s="26">
        <v>11411.44</v>
      </c>
      <c r="C73" s="281">
        <f t="shared" si="1"/>
        <v>10108461.079999993</v>
      </c>
      <c r="D73" s="279">
        <v>38019</v>
      </c>
    </row>
    <row r="74" spans="1:4">
      <c r="A74" s="26">
        <v>97.15</v>
      </c>
      <c r="C74" s="281">
        <f t="shared" si="1"/>
        <v>10108558.229999993</v>
      </c>
      <c r="D74" s="279">
        <v>38020</v>
      </c>
    </row>
    <row r="75" spans="1:4">
      <c r="A75" s="26">
        <v>21999.57</v>
      </c>
      <c r="C75" s="281">
        <f t="shared" si="1"/>
        <v>10130557.799999993</v>
      </c>
      <c r="D75" s="279">
        <v>38021</v>
      </c>
    </row>
    <row r="76" spans="1:4">
      <c r="A76" s="26">
        <v>100</v>
      </c>
      <c r="C76" s="281">
        <f t="shared" si="1"/>
        <v>10130657.799999993</v>
      </c>
      <c r="D76" s="279">
        <v>38022</v>
      </c>
    </row>
    <row r="77" spans="1:4">
      <c r="A77" s="26">
        <v>274</v>
      </c>
      <c r="C77" s="281">
        <f t="shared" si="1"/>
        <v>10130931.799999993</v>
      </c>
      <c r="D77" s="279">
        <v>38023</v>
      </c>
    </row>
    <row r="78" spans="1:4">
      <c r="A78" s="26">
        <v>50</v>
      </c>
      <c r="C78" s="281">
        <f t="shared" si="1"/>
        <v>10130981.799999993</v>
      </c>
      <c r="D78" s="279">
        <v>38024</v>
      </c>
    </row>
    <row r="79" spans="1:4">
      <c r="A79" s="26">
        <v>50</v>
      </c>
      <c r="C79" s="281">
        <f t="shared" si="1"/>
        <v>10131031.799999993</v>
      </c>
      <c r="D79" s="279">
        <v>38025</v>
      </c>
    </row>
    <row r="80" spans="1:4">
      <c r="A80" s="26">
        <v>251.2</v>
      </c>
      <c r="C80" s="281">
        <f t="shared" si="1"/>
        <v>10131282.999999993</v>
      </c>
      <c r="D80" s="279">
        <v>38026</v>
      </c>
    </row>
    <row r="81" spans="1:9">
      <c r="A81" s="26">
        <v>3.71</v>
      </c>
      <c r="C81" s="281">
        <f t="shared" si="1"/>
        <v>10131286.709999993</v>
      </c>
      <c r="D81" s="279">
        <v>38027</v>
      </c>
    </row>
    <row r="82" spans="1:9">
      <c r="A82" s="26">
        <v>310.8</v>
      </c>
      <c r="C82" s="281">
        <f t="shared" si="1"/>
        <v>10131597.509999994</v>
      </c>
      <c r="D82" s="279">
        <v>38028</v>
      </c>
    </row>
    <row r="83" spans="1:9">
      <c r="A83" s="26">
        <v>611.28</v>
      </c>
      <c r="C83" s="281">
        <f t="shared" si="1"/>
        <v>10132208.789999994</v>
      </c>
      <c r="D83" s="279">
        <v>38029</v>
      </c>
    </row>
    <row r="84" spans="1:9">
      <c r="A84" s="26">
        <v>185</v>
      </c>
      <c r="C84" s="281">
        <f t="shared" si="1"/>
        <v>10132393.789999994</v>
      </c>
      <c r="D84" s="279">
        <v>38030</v>
      </c>
    </row>
    <row r="85" spans="1:9">
      <c r="B85" s="26">
        <v>3368.22</v>
      </c>
      <c r="C85" s="281">
        <f t="shared" si="1"/>
        <v>10129025.569999993</v>
      </c>
      <c r="D85" s="279">
        <v>38031</v>
      </c>
    </row>
    <row r="86" spans="1:9">
      <c r="B86" s="26">
        <v>839.12</v>
      </c>
      <c r="C86" s="281">
        <f t="shared" si="1"/>
        <v>10128186.449999994</v>
      </c>
      <c r="D86" s="279">
        <v>38032</v>
      </c>
    </row>
    <row r="87" spans="1:9">
      <c r="A87" s="26">
        <v>290</v>
      </c>
      <c r="C87" s="281">
        <f t="shared" si="1"/>
        <v>10128476.449999994</v>
      </c>
      <c r="D87" s="279">
        <v>38033</v>
      </c>
      <c r="H87" s="225"/>
    </row>
    <row r="88" spans="1:9">
      <c r="A88" s="26">
        <v>23.6</v>
      </c>
      <c r="C88" s="281">
        <f t="shared" si="1"/>
        <v>10128500.049999993</v>
      </c>
      <c r="D88" s="279">
        <v>38034</v>
      </c>
      <c r="H88" s="225"/>
    </row>
    <row r="89" spans="1:9">
      <c r="A89" s="26">
        <v>20.399999999999999</v>
      </c>
      <c r="C89" s="281">
        <f t="shared" si="1"/>
        <v>10128520.449999994</v>
      </c>
      <c r="D89" s="279">
        <v>38035</v>
      </c>
      <c r="H89" s="205"/>
    </row>
    <row r="90" spans="1:9">
      <c r="A90" s="26">
        <v>40.31</v>
      </c>
      <c r="C90" s="281">
        <f t="shared" si="1"/>
        <v>10128560.759999994</v>
      </c>
      <c r="D90" s="279">
        <v>38036</v>
      </c>
    </row>
    <row r="91" spans="1:9">
      <c r="A91" s="26">
        <v>300</v>
      </c>
      <c r="C91" s="281">
        <f t="shared" si="1"/>
        <v>10128860.759999994</v>
      </c>
      <c r="D91" s="279">
        <v>38037</v>
      </c>
    </row>
    <row r="92" spans="1:9">
      <c r="A92" s="26">
        <v>2538.1999999999998</v>
      </c>
      <c r="C92" s="281">
        <f t="shared" si="1"/>
        <v>10131398.959999993</v>
      </c>
      <c r="D92" s="279">
        <v>38038</v>
      </c>
    </row>
    <row r="93" spans="1:9">
      <c r="A93" s="26">
        <v>126.67</v>
      </c>
      <c r="C93" s="281">
        <f t="shared" si="1"/>
        <v>10131525.629999993</v>
      </c>
      <c r="D93" s="279">
        <v>38039</v>
      </c>
      <c r="I93" s="75"/>
    </row>
    <row r="94" spans="1:9">
      <c r="B94" s="26">
        <v>140</v>
      </c>
      <c r="C94" s="281">
        <f t="shared" si="1"/>
        <v>10131385.629999993</v>
      </c>
      <c r="D94" s="279">
        <v>38040</v>
      </c>
    </row>
    <row r="95" spans="1:9">
      <c r="B95" s="26">
        <v>400.4</v>
      </c>
      <c r="C95" s="281">
        <f t="shared" si="1"/>
        <v>10130985.229999993</v>
      </c>
      <c r="D95" s="279">
        <v>38041</v>
      </c>
    </row>
    <row r="96" spans="1:9">
      <c r="B96" s="26">
        <v>2496.2399999999998</v>
      </c>
      <c r="C96" s="281">
        <f t="shared" si="1"/>
        <v>10128488.989999993</v>
      </c>
      <c r="D96" s="279">
        <v>38042</v>
      </c>
    </row>
    <row r="97" spans="1:4">
      <c r="A97" s="26">
        <v>39.409999999999997</v>
      </c>
      <c r="C97" s="281">
        <f t="shared" si="1"/>
        <v>10128528.399999993</v>
      </c>
      <c r="D97" s="279">
        <v>38043</v>
      </c>
    </row>
    <row r="98" spans="1:4">
      <c r="A98" s="26">
        <v>50</v>
      </c>
      <c r="C98" s="281">
        <f t="shared" si="1"/>
        <v>10128578.399999993</v>
      </c>
      <c r="D98" s="279">
        <v>38044</v>
      </c>
    </row>
    <row r="99" spans="1:4">
      <c r="A99" s="26">
        <v>26.16</v>
      </c>
      <c r="C99" s="281">
        <f t="shared" si="1"/>
        <v>10128604.559999993</v>
      </c>
      <c r="D99" s="279">
        <v>38045</v>
      </c>
    </row>
    <row r="100" spans="1:4">
      <c r="A100" s="26">
        <v>211.39</v>
      </c>
      <c r="C100" s="281">
        <f t="shared" si="1"/>
        <v>10128815.949999994</v>
      </c>
      <c r="D100" s="279">
        <v>38046</v>
      </c>
    </row>
    <row r="101" spans="1:4">
      <c r="B101" s="26">
        <v>2950</v>
      </c>
      <c r="C101" s="281">
        <f t="shared" si="1"/>
        <v>10125865.949999994</v>
      </c>
      <c r="D101" s="279">
        <v>38047</v>
      </c>
    </row>
    <row r="102" spans="1:4">
      <c r="A102" s="26">
        <v>33.979999999999997</v>
      </c>
      <c r="C102" s="281">
        <f t="shared" si="1"/>
        <v>10125899.929999994</v>
      </c>
      <c r="D102" s="279">
        <v>38048</v>
      </c>
    </row>
    <row r="103" spans="1:4">
      <c r="A103" s="26">
        <v>50</v>
      </c>
      <c r="C103" s="281">
        <f t="shared" si="1"/>
        <v>10125949.929999994</v>
      </c>
      <c r="D103" s="279">
        <v>38049</v>
      </c>
    </row>
    <row r="104" spans="1:4">
      <c r="A104" s="26">
        <v>812.6</v>
      </c>
      <c r="C104" s="281">
        <f t="shared" si="1"/>
        <v>10126762.529999994</v>
      </c>
      <c r="D104" s="279">
        <v>38050</v>
      </c>
    </row>
    <row r="105" spans="1:4">
      <c r="A105" s="26">
        <v>24.2</v>
      </c>
      <c r="C105" s="281">
        <f t="shared" si="1"/>
        <v>10126786.729999993</v>
      </c>
      <c r="D105" s="279">
        <v>38051</v>
      </c>
    </row>
    <row r="106" spans="1:4">
      <c r="A106" s="26">
        <v>96.36</v>
      </c>
      <c r="C106" s="281">
        <f t="shared" si="1"/>
        <v>10126883.089999992</v>
      </c>
      <c r="D106" s="279">
        <v>38052</v>
      </c>
    </row>
    <row r="107" spans="1:4">
      <c r="B107" s="26">
        <v>2502.69</v>
      </c>
      <c r="C107" s="281">
        <f t="shared" si="1"/>
        <v>10124380.399999993</v>
      </c>
      <c r="D107" s="279">
        <v>38053</v>
      </c>
    </row>
    <row r="108" spans="1:4">
      <c r="B108" s="26">
        <v>5839.61</v>
      </c>
      <c r="C108" s="281">
        <f t="shared" si="1"/>
        <v>10118540.789999994</v>
      </c>
      <c r="D108" s="279">
        <v>38054</v>
      </c>
    </row>
    <row r="109" spans="1:4">
      <c r="B109" s="26">
        <v>103792.21</v>
      </c>
      <c r="C109" s="281">
        <f t="shared" si="1"/>
        <v>10014748.579999993</v>
      </c>
      <c r="D109" s="279">
        <v>38055</v>
      </c>
    </row>
    <row r="110" spans="1:4">
      <c r="A110" s="26">
        <v>234.31</v>
      </c>
      <c r="C110" s="281">
        <f t="shared" si="1"/>
        <v>10014982.889999993</v>
      </c>
      <c r="D110" s="279">
        <v>38056</v>
      </c>
    </row>
    <row r="111" spans="1:4">
      <c r="A111" s="26">
        <v>617.83000000000004</v>
      </c>
      <c r="C111" s="281">
        <f t="shared" si="1"/>
        <v>10015600.719999993</v>
      </c>
      <c r="D111" s="279">
        <v>38057</v>
      </c>
    </row>
    <row r="112" spans="1:4">
      <c r="A112" s="26">
        <v>40.700000000000003</v>
      </c>
      <c r="C112" s="281">
        <f t="shared" si="1"/>
        <v>10015641.419999992</v>
      </c>
      <c r="D112" s="279">
        <v>38058</v>
      </c>
    </row>
    <row r="113" spans="1:4">
      <c r="A113" s="26">
        <v>68.11</v>
      </c>
      <c r="C113" s="281">
        <f t="shared" si="1"/>
        <v>10015709.529999992</v>
      </c>
      <c r="D113" s="279">
        <v>38059</v>
      </c>
    </row>
    <row r="114" spans="1:4">
      <c r="A114" s="26">
        <v>185</v>
      </c>
      <c r="C114" s="281">
        <f t="shared" si="1"/>
        <v>10015894.529999992</v>
      </c>
      <c r="D114" s="279">
        <v>38060</v>
      </c>
    </row>
    <row r="115" spans="1:4">
      <c r="A115" s="26">
        <v>549.9</v>
      </c>
      <c r="C115" s="281">
        <f t="shared" si="1"/>
        <v>10016444.429999992</v>
      </c>
      <c r="D115" s="279">
        <v>38061</v>
      </c>
    </row>
    <row r="116" spans="1:4">
      <c r="A116" s="26">
        <v>26.51</v>
      </c>
      <c r="C116" s="281">
        <f t="shared" si="1"/>
        <v>10016470.939999992</v>
      </c>
      <c r="D116" s="279">
        <v>38062</v>
      </c>
    </row>
    <row r="117" spans="1:4">
      <c r="A117" s="26">
        <v>1062.79</v>
      </c>
      <c r="C117" s="281">
        <f t="shared" si="1"/>
        <v>10017533.729999991</v>
      </c>
      <c r="D117" s="279">
        <v>38063</v>
      </c>
    </row>
    <row r="118" spans="1:4">
      <c r="B118" s="26">
        <v>17206.400000000001</v>
      </c>
      <c r="C118" s="281">
        <f t="shared" si="1"/>
        <v>10000327.329999991</v>
      </c>
      <c r="D118" s="279">
        <v>38064</v>
      </c>
    </row>
    <row r="119" spans="1:4">
      <c r="B119" s="26">
        <v>2266.63</v>
      </c>
      <c r="C119" s="281">
        <f t="shared" si="1"/>
        <v>9998060.6999999899</v>
      </c>
      <c r="D119" s="279">
        <v>38065</v>
      </c>
    </row>
    <row r="120" spans="1:4">
      <c r="A120" s="26">
        <v>348.72</v>
      </c>
      <c r="C120" s="281">
        <f t="shared" si="1"/>
        <v>9998409.4199999906</v>
      </c>
      <c r="D120" s="279">
        <v>38066</v>
      </c>
    </row>
    <row r="121" spans="1:4">
      <c r="A121" s="26">
        <v>94.1</v>
      </c>
      <c r="C121" s="281">
        <f t="shared" si="1"/>
        <v>9998503.5199999902</v>
      </c>
      <c r="D121" s="279">
        <v>38067</v>
      </c>
    </row>
    <row r="122" spans="1:4">
      <c r="A122" s="26">
        <v>175</v>
      </c>
      <c r="C122" s="281">
        <f t="shared" si="1"/>
        <v>9998678.5199999902</v>
      </c>
      <c r="D122" s="279">
        <v>38068</v>
      </c>
    </row>
    <row r="123" spans="1:4">
      <c r="A123" s="26">
        <v>222.64</v>
      </c>
      <c r="C123" s="281">
        <f t="shared" si="1"/>
        <v>9998901.1599999908</v>
      </c>
      <c r="D123" s="279">
        <v>38069</v>
      </c>
    </row>
    <row r="124" spans="1:4">
      <c r="A124" s="26">
        <v>53.94</v>
      </c>
      <c r="C124" s="281">
        <f t="shared" si="1"/>
        <v>9998955.0999999903</v>
      </c>
      <c r="D124" s="279">
        <v>38070</v>
      </c>
    </row>
    <row r="125" spans="1:4">
      <c r="A125" s="26">
        <v>675</v>
      </c>
      <c r="C125" s="281">
        <f t="shared" si="1"/>
        <v>9999630.0999999903</v>
      </c>
      <c r="D125" s="279">
        <v>38071</v>
      </c>
    </row>
    <row r="126" spans="1:4">
      <c r="A126" s="26">
        <v>225</v>
      </c>
      <c r="C126" s="281">
        <f t="shared" si="1"/>
        <v>9999855.0999999903</v>
      </c>
      <c r="D126" s="279">
        <v>38072</v>
      </c>
    </row>
    <row r="127" spans="1:4">
      <c r="B127" s="26">
        <v>4919.28</v>
      </c>
      <c r="C127" s="281">
        <f t="shared" si="1"/>
        <v>9994935.819999991</v>
      </c>
      <c r="D127" s="279">
        <v>38073</v>
      </c>
    </row>
    <row r="128" spans="1:4">
      <c r="A128" s="26">
        <v>139.54</v>
      </c>
      <c r="C128" s="281">
        <f t="shared" si="1"/>
        <v>9995075.3599999901</v>
      </c>
      <c r="D128" s="279">
        <v>38074</v>
      </c>
    </row>
    <row r="129" spans="1:10">
      <c r="A129" s="26">
        <v>473.68</v>
      </c>
      <c r="C129" s="281">
        <f t="shared" si="1"/>
        <v>9995549.0399999898</v>
      </c>
      <c r="D129" s="279">
        <v>38075</v>
      </c>
    </row>
    <row r="130" spans="1:10">
      <c r="A130" s="26">
        <v>1091.44</v>
      </c>
      <c r="C130" s="281">
        <f t="shared" si="1"/>
        <v>9996640.4799999893</v>
      </c>
      <c r="D130" s="279">
        <v>38076</v>
      </c>
    </row>
    <row r="131" spans="1:10">
      <c r="A131" s="26">
        <v>50</v>
      </c>
      <c r="C131" s="281">
        <f t="shared" ref="C131:C194" si="2">C130+A131-B131</f>
        <v>9996690.4799999893</v>
      </c>
      <c r="D131" s="279">
        <v>38077</v>
      </c>
    </row>
    <row r="132" spans="1:10">
      <c r="A132" s="26">
        <v>21214.45</v>
      </c>
      <c r="C132" s="281">
        <f t="shared" si="2"/>
        <v>10017904.929999989</v>
      </c>
      <c r="D132" s="279">
        <v>38078</v>
      </c>
      <c r="I132" s="102"/>
    </row>
    <row r="133" spans="1:10">
      <c r="A133" s="26">
        <v>50</v>
      </c>
      <c r="C133" s="281">
        <f t="shared" si="2"/>
        <v>10017954.929999989</v>
      </c>
      <c r="D133" s="279">
        <v>38079</v>
      </c>
      <c r="I133" s="69"/>
    </row>
    <row r="134" spans="1:10">
      <c r="A134" s="26">
        <v>207.2</v>
      </c>
      <c r="C134" s="281">
        <f t="shared" si="2"/>
        <v>10018162.129999988</v>
      </c>
      <c r="D134" s="279">
        <v>38080</v>
      </c>
      <c r="J134" s="27"/>
    </row>
    <row r="135" spans="1:10">
      <c r="A135" s="26">
        <v>205.2</v>
      </c>
      <c r="C135" s="281">
        <f t="shared" si="2"/>
        <v>10018367.329999987</v>
      </c>
      <c r="D135" s="279">
        <v>38081</v>
      </c>
      <c r="J135" s="27"/>
    </row>
    <row r="136" spans="1:10">
      <c r="A136" s="26">
        <v>82.1</v>
      </c>
      <c r="C136" s="281">
        <f t="shared" si="2"/>
        <v>10018449.429999987</v>
      </c>
      <c r="D136" s="279">
        <v>38082</v>
      </c>
      <c r="J136" s="27"/>
    </row>
    <row r="137" spans="1:10">
      <c r="A137" s="26">
        <v>238.49</v>
      </c>
      <c r="C137" s="281">
        <f t="shared" si="2"/>
        <v>10018687.919999987</v>
      </c>
      <c r="D137" s="279">
        <v>38083</v>
      </c>
      <c r="J137" s="27"/>
    </row>
    <row r="138" spans="1:10">
      <c r="A138" s="26">
        <v>233.1</v>
      </c>
      <c r="C138" s="281">
        <f t="shared" si="2"/>
        <v>10018921.019999987</v>
      </c>
      <c r="D138" s="279">
        <v>38084</v>
      </c>
      <c r="J138" s="27"/>
    </row>
    <row r="139" spans="1:10">
      <c r="A139" s="26">
        <v>51</v>
      </c>
      <c r="C139" s="281">
        <f t="shared" si="2"/>
        <v>10018972.019999987</v>
      </c>
      <c r="D139" s="279">
        <v>38085</v>
      </c>
      <c r="H139" s="69"/>
      <c r="I139" s="75"/>
      <c r="J139" s="27"/>
    </row>
    <row r="140" spans="1:10">
      <c r="A140" s="26">
        <v>6119.46</v>
      </c>
      <c r="C140" s="281">
        <f t="shared" si="2"/>
        <v>10025091.479999987</v>
      </c>
      <c r="D140" s="279">
        <v>38086</v>
      </c>
      <c r="J140" s="27"/>
    </row>
    <row r="141" spans="1:10">
      <c r="A141" s="26">
        <v>56.21</v>
      </c>
      <c r="C141" s="281">
        <f t="shared" si="2"/>
        <v>10025147.689999988</v>
      </c>
      <c r="D141" s="279">
        <v>38087</v>
      </c>
      <c r="H141" s="69"/>
      <c r="I141" s="69"/>
    </row>
    <row r="142" spans="1:10">
      <c r="A142" s="26">
        <v>229.89</v>
      </c>
      <c r="C142" s="281">
        <f t="shared" si="2"/>
        <v>10025377.579999989</v>
      </c>
      <c r="D142" s="279">
        <v>38088</v>
      </c>
    </row>
    <row r="143" spans="1:10">
      <c r="A143" s="26">
        <v>225</v>
      </c>
      <c r="C143" s="281">
        <f t="shared" si="2"/>
        <v>10025602.579999989</v>
      </c>
      <c r="D143" s="279">
        <v>38089</v>
      </c>
    </row>
    <row r="144" spans="1:10">
      <c r="A144" s="26">
        <v>8.2200000000000006</v>
      </c>
      <c r="C144" s="281">
        <f t="shared" si="2"/>
        <v>10025610.79999999</v>
      </c>
      <c r="D144" s="279">
        <v>38090</v>
      </c>
    </row>
    <row r="145" spans="1:9">
      <c r="B145" s="26">
        <v>921.13</v>
      </c>
      <c r="C145" s="281">
        <f t="shared" si="2"/>
        <v>10024689.669999989</v>
      </c>
      <c r="D145" s="279">
        <v>38091</v>
      </c>
    </row>
    <row r="146" spans="1:9">
      <c r="A146" s="26">
        <v>2.6</v>
      </c>
      <c r="C146" s="281">
        <f t="shared" si="2"/>
        <v>10024692.269999988</v>
      </c>
      <c r="D146" s="279">
        <v>38092</v>
      </c>
    </row>
    <row r="147" spans="1:9">
      <c r="A147" s="26">
        <v>3.25</v>
      </c>
      <c r="C147" s="281">
        <f t="shared" si="2"/>
        <v>10024695.519999988</v>
      </c>
      <c r="D147" s="279">
        <v>38093</v>
      </c>
    </row>
    <row r="148" spans="1:9">
      <c r="A148" s="26">
        <v>4.4800000000000004</v>
      </c>
      <c r="C148" s="281">
        <f t="shared" si="2"/>
        <v>10024699.999999989</v>
      </c>
      <c r="D148" s="279">
        <v>38094</v>
      </c>
    </row>
    <row r="149" spans="1:9">
      <c r="B149" s="26">
        <v>8290.18</v>
      </c>
      <c r="C149" s="281">
        <f t="shared" si="2"/>
        <v>10016409.819999989</v>
      </c>
      <c r="D149" s="279">
        <v>38095</v>
      </c>
    </row>
    <row r="150" spans="1:9">
      <c r="A150" s="26">
        <v>56.45</v>
      </c>
      <c r="C150" s="281">
        <f t="shared" si="2"/>
        <v>10016466.269999988</v>
      </c>
      <c r="D150" s="279">
        <v>38096</v>
      </c>
    </row>
    <row r="151" spans="1:9">
      <c r="A151" s="26">
        <v>49.15</v>
      </c>
      <c r="C151" s="281">
        <f t="shared" si="2"/>
        <v>10016515.419999989</v>
      </c>
      <c r="D151" s="279">
        <v>38097</v>
      </c>
    </row>
    <row r="152" spans="1:9">
      <c r="A152" s="26">
        <v>9639.5</v>
      </c>
      <c r="C152" s="281">
        <f t="shared" si="2"/>
        <v>10026154.919999989</v>
      </c>
      <c r="D152" s="279">
        <v>38098</v>
      </c>
      <c r="I152" s="75"/>
    </row>
    <row r="153" spans="1:9">
      <c r="A153" s="26">
        <v>718.28</v>
      </c>
      <c r="C153" s="281">
        <f t="shared" si="2"/>
        <v>10026873.199999988</v>
      </c>
      <c r="D153" s="279">
        <v>38099</v>
      </c>
      <c r="I153" s="75"/>
    </row>
    <row r="154" spans="1:9">
      <c r="A154" s="26">
        <v>155.62</v>
      </c>
      <c r="C154" s="281">
        <f t="shared" si="2"/>
        <v>10027028.819999987</v>
      </c>
      <c r="D154" s="279">
        <v>38100</v>
      </c>
      <c r="I154" s="75"/>
    </row>
    <row r="155" spans="1:9">
      <c r="A155" s="26">
        <v>44.6</v>
      </c>
      <c r="C155" s="281">
        <f t="shared" si="2"/>
        <v>10027073.419999987</v>
      </c>
      <c r="D155" s="279">
        <v>38101</v>
      </c>
      <c r="I155" s="75"/>
    </row>
    <row r="156" spans="1:9">
      <c r="A156" s="26">
        <v>290</v>
      </c>
      <c r="C156" s="281">
        <f t="shared" si="2"/>
        <v>10027363.419999987</v>
      </c>
      <c r="D156" s="279">
        <v>38102</v>
      </c>
      <c r="I156" s="75"/>
    </row>
    <row r="157" spans="1:9">
      <c r="A157" s="26">
        <v>67.2</v>
      </c>
      <c r="C157" s="281">
        <f t="shared" si="2"/>
        <v>10027430.619999986</v>
      </c>
      <c r="D157" s="279">
        <v>38103</v>
      </c>
    </row>
    <row r="158" spans="1:9">
      <c r="A158" s="26">
        <v>1392.4</v>
      </c>
      <c r="C158" s="281">
        <f t="shared" si="2"/>
        <v>10028823.019999987</v>
      </c>
      <c r="D158" s="279">
        <v>38104</v>
      </c>
    </row>
    <row r="159" spans="1:9">
      <c r="A159" s="26">
        <v>201.39</v>
      </c>
      <c r="C159" s="281">
        <f t="shared" si="2"/>
        <v>10029024.409999987</v>
      </c>
      <c r="D159" s="279">
        <v>38105</v>
      </c>
    </row>
    <row r="160" spans="1:9">
      <c r="A160" s="26">
        <v>37.700000000000003</v>
      </c>
      <c r="C160" s="281">
        <f t="shared" si="2"/>
        <v>10029062.109999986</v>
      </c>
      <c r="D160" s="279">
        <v>38106</v>
      </c>
    </row>
    <row r="161" spans="1:16">
      <c r="A161" s="26">
        <v>23.29</v>
      </c>
      <c r="C161" s="281">
        <f t="shared" si="2"/>
        <v>10029085.399999985</v>
      </c>
      <c r="D161" s="279">
        <v>38107</v>
      </c>
    </row>
    <row r="162" spans="1:16">
      <c r="A162" s="26">
        <v>21.56</v>
      </c>
      <c r="C162" s="281">
        <f t="shared" si="2"/>
        <v>10029106.959999986</v>
      </c>
      <c r="D162" s="279">
        <v>38108</v>
      </c>
    </row>
    <row r="163" spans="1:16">
      <c r="A163" s="26">
        <v>50.72</v>
      </c>
      <c r="C163" s="281">
        <f t="shared" si="2"/>
        <v>10029157.679999987</v>
      </c>
      <c r="D163" s="279">
        <v>38109</v>
      </c>
    </row>
    <row r="164" spans="1:16">
      <c r="A164" s="26">
        <v>54.26</v>
      </c>
      <c r="C164" s="281">
        <f t="shared" si="2"/>
        <v>10029211.939999986</v>
      </c>
      <c r="D164" s="279">
        <v>38110</v>
      </c>
    </row>
    <row r="165" spans="1:16">
      <c r="A165" s="26">
        <v>46.63</v>
      </c>
      <c r="C165" s="281">
        <f t="shared" si="2"/>
        <v>10029258.569999987</v>
      </c>
      <c r="D165" s="279">
        <v>38111</v>
      </c>
    </row>
    <row r="166" spans="1:16">
      <c r="A166" s="26">
        <v>2000</v>
      </c>
      <c r="C166" s="281">
        <f t="shared" si="2"/>
        <v>10031258.569999987</v>
      </c>
      <c r="D166" s="279">
        <v>38112</v>
      </c>
    </row>
    <row r="167" spans="1:16">
      <c r="B167" s="26">
        <v>182439.53</v>
      </c>
      <c r="C167" s="281">
        <f t="shared" si="2"/>
        <v>9848819.0399999879</v>
      </c>
      <c r="D167" s="279">
        <v>38113</v>
      </c>
    </row>
    <row r="168" spans="1:16">
      <c r="A168" s="26">
        <v>42.93</v>
      </c>
      <c r="C168" s="281">
        <f t="shared" si="2"/>
        <v>9848861.9699999876</v>
      </c>
      <c r="D168" s="279">
        <v>38114</v>
      </c>
      <c r="K168" s="75"/>
    </row>
    <row r="169" spans="1:16">
      <c r="A169" s="26">
        <v>98.16</v>
      </c>
      <c r="C169" s="281">
        <f t="shared" si="2"/>
        <v>9848960.1299999878</v>
      </c>
      <c r="D169" s="279">
        <v>38115</v>
      </c>
      <c r="K169" s="75"/>
    </row>
    <row r="170" spans="1:16">
      <c r="A170" s="26">
        <v>132</v>
      </c>
      <c r="C170" s="281">
        <f t="shared" si="2"/>
        <v>9849092.1299999878</v>
      </c>
      <c r="D170" s="279">
        <v>38116</v>
      </c>
      <c r="K170" s="75"/>
      <c r="O170" s="75"/>
    </row>
    <row r="171" spans="1:16">
      <c r="B171" s="26">
        <v>199875.61</v>
      </c>
      <c r="C171" s="281">
        <f t="shared" si="2"/>
        <v>9649216.5199999884</v>
      </c>
      <c r="D171" s="279">
        <v>38117</v>
      </c>
      <c r="K171" s="75"/>
    </row>
    <row r="172" spans="1:16">
      <c r="A172" s="26">
        <v>50</v>
      </c>
      <c r="C172" s="281">
        <f t="shared" si="2"/>
        <v>9649266.5199999884</v>
      </c>
      <c r="D172" s="279">
        <v>38118</v>
      </c>
      <c r="K172" s="75"/>
      <c r="O172" s="75"/>
    </row>
    <row r="173" spans="1:16">
      <c r="A173" s="26">
        <v>50</v>
      </c>
      <c r="C173" s="281">
        <f t="shared" si="2"/>
        <v>9649316.5199999884</v>
      </c>
      <c r="D173" s="279">
        <v>38119</v>
      </c>
      <c r="K173" s="75"/>
      <c r="O173" s="75"/>
    </row>
    <row r="174" spans="1:16">
      <c r="A174" s="26">
        <v>119.1</v>
      </c>
      <c r="C174" s="281">
        <f t="shared" si="2"/>
        <v>9649435.619999988</v>
      </c>
      <c r="D174" s="279">
        <v>38120</v>
      </c>
      <c r="J174" s="27"/>
      <c r="K174" s="27"/>
    </row>
    <row r="175" spans="1:16">
      <c r="A175" s="26">
        <v>295</v>
      </c>
      <c r="C175" s="281">
        <f t="shared" si="2"/>
        <v>9649730.619999988</v>
      </c>
      <c r="D175" s="279">
        <v>38121</v>
      </c>
      <c r="K175" s="75"/>
      <c r="N175" s="75"/>
      <c r="O175" s="75"/>
      <c r="P175" s="75"/>
    </row>
    <row r="176" spans="1:16">
      <c r="A176" s="26">
        <v>241.54</v>
      </c>
      <c r="C176" s="281">
        <f t="shared" si="2"/>
        <v>9649972.1599999871</v>
      </c>
      <c r="D176" s="279">
        <v>38122</v>
      </c>
      <c r="O176" s="75"/>
    </row>
    <row r="177" spans="1:15">
      <c r="A177" s="26">
        <v>201.2</v>
      </c>
      <c r="C177" s="281">
        <f t="shared" si="2"/>
        <v>9650173.3599999864</v>
      </c>
      <c r="D177" s="279">
        <v>38123</v>
      </c>
      <c r="N177" s="27"/>
      <c r="O177" s="27"/>
    </row>
    <row r="178" spans="1:15">
      <c r="B178" s="26">
        <v>4.83</v>
      </c>
      <c r="C178" s="281">
        <f t="shared" si="2"/>
        <v>9650168.5299999863</v>
      </c>
      <c r="D178" s="279">
        <v>38124</v>
      </c>
      <c r="O178" s="75"/>
    </row>
    <row r="179" spans="1:15">
      <c r="A179" s="26">
        <v>110.24</v>
      </c>
      <c r="C179" s="281">
        <f t="shared" si="2"/>
        <v>9650278.7699999865</v>
      </c>
      <c r="D179" s="279">
        <v>38125</v>
      </c>
      <c r="I179" s="70"/>
    </row>
    <row r="180" spans="1:15">
      <c r="A180" s="26">
        <v>50</v>
      </c>
      <c r="C180" s="281">
        <f t="shared" si="2"/>
        <v>9650328.7699999865</v>
      </c>
      <c r="D180" s="279">
        <v>38126</v>
      </c>
      <c r="K180" s="70"/>
    </row>
    <row r="181" spans="1:15">
      <c r="B181" s="26">
        <v>1555.24</v>
      </c>
      <c r="C181" s="281">
        <f t="shared" si="2"/>
        <v>9648773.5299999863</v>
      </c>
      <c r="D181" s="279">
        <v>38127</v>
      </c>
      <c r="J181" s="27"/>
      <c r="K181" s="70"/>
    </row>
    <row r="182" spans="1:15">
      <c r="B182" s="26">
        <v>1000</v>
      </c>
      <c r="C182" s="281">
        <f t="shared" si="2"/>
        <v>9647773.5299999863</v>
      </c>
      <c r="D182" s="279">
        <v>38128</v>
      </c>
      <c r="J182" s="27"/>
      <c r="K182" s="70"/>
    </row>
    <row r="183" spans="1:15">
      <c r="A183" s="26">
        <v>50</v>
      </c>
      <c r="C183" s="281">
        <f t="shared" si="2"/>
        <v>9647823.5299999863</v>
      </c>
      <c r="D183" s="279">
        <v>38129</v>
      </c>
      <c r="J183" s="27"/>
      <c r="K183" s="70"/>
    </row>
    <row r="184" spans="1:15">
      <c r="A184" s="26">
        <v>434.05</v>
      </c>
      <c r="C184" s="281">
        <f t="shared" si="2"/>
        <v>9648257.579999987</v>
      </c>
      <c r="D184" s="279">
        <v>38130</v>
      </c>
      <c r="J184" s="27"/>
      <c r="K184" s="70"/>
    </row>
    <row r="185" spans="1:15">
      <c r="B185" s="26">
        <v>62595</v>
      </c>
      <c r="C185" s="281">
        <f t="shared" si="2"/>
        <v>9585662.579999987</v>
      </c>
      <c r="D185" s="279">
        <v>38131</v>
      </c>
      <c r="J185" s="27"/>
      <c r="K185" s="70"/>
    </row>
    <row r="186" spans="1:15">
      <c r="A186" s="26">
        <v>263.24</v>
      </c>
      <c r="C186" s="281">
        <f t="shared" si="2"/>
        <v>9585925.8199999873</v>
      </c>
      <c r="D186" s="279">
        <v>38132</v>
      </c>
      <c r="J186" s="27"/>
      <c r="K186" s="70"/>
    </row>
    <row r="187" spans="1:15">
      <c r="A187" s="26">
        <v>23.79</v>
      </c>
      <c r="C187" s="281">
        <f t="shared" si="2"/>
        <v>9585949.6099999864</v>
      </c>
      <c r="D187" s="279">
        <v>38133</v>
      </c>
      <c r="J187" s="27"/>
      <c r="K187" s="70"/>
    </row>
    <row r="188" spans="1:15">
      <c r="A188" s="26">
        <v>23.79</v>
      </c>
      <c r="C188" s="281">
        <f t="shared" si="2"/>
        <v>9585973.3999999855</v>
      </c>
      <c r="D188" s="279">
        <v>38134</v>
      </c>
      <c r="H188" s="78"/>
      <c r="J188" s="27"/>
      <c r="K188" s="70"/>
    </row>
    <row r="189" spans="1:15">
      <c r="A189" s="26">
        <v>23.79</v>
      </c>
      <c r="C189" s="281">
        <f t="shared" si="2"/>
        <v>9585997.1899999846</v>
      </c>
      <c r="D189" s="279">
        <v>38135</v>
      </c>
      <c r="G189" s="42"/>
      <c r="J189" s="27"/>
      <c r="K189" s="70"/>
    </row>
    <row r="190" spans="1:15">
      <c r="A190" s="26">
        <v>156.25</v>
      </c>
      <c r="C190" s="281">
        <f t="shared" si="2"/>
        <v>9586153.4399999846</v>
      </c>
      <c r="D190" s="279">
        <v>38136</v>
      </c>
      <c r="J190" s="27"/>
      <c r="K190" s="70"/>
    </row>
    <row r="191" spans="1:15">
      <c r="A191" s="26">
        <v>57.31</v>
      </c>
      <c r="C191" s="281">
        <f t="shared" si="2"/>
        <v>9586210.7499999851</v>
      </c>
      <c r="D191" s="279">
        <v>38137</v>
      </c>
      <c r="J191" s="27"/>
      <c r="K191" s="70"/>
    </row>
    <row r="192" spans="1:15">
      <c r="A192" s="26">
        <v>50</v>
      </c>
      <c r="C192" s="281">
        <f t="shared" si="2"/>
        <v>9586260.7499999851</v>
      </c>
      <c r="D192" s="279">
        <v>38138</v>
      </c>
      <c r="H192" s="69"/>
      <c r="I192" s="69"/>
      <c r="J192" s="104"/>
      <c r="K192" s="70"/>
    </row>
    <row r="193" spans="1:11">
      <c r="B193" s="26">
        <v>73.680000000000007</v>
      </c>
      <c r="C193" s="281">
        <f t="shared" si="2"/>
        <v>9586187.0699999854</v>
      </c>
      <c r="D193" s="279">
        <v>38139</v>
      </c>
      <c r="H193" s="69"/>
      <c r="I193" s="75"/>
      <c r="J193" s="27"/>
      <c r="K193" s="70"/>
    </row>
    <row r="194" spans="1:11">
      <c r="B194" s="26">
        <v>61.64</v>
      </c>
      <c r="C194" s="281">
        <f t="shared" si="2"/>
        <v>9586125.4299999848</v>
      </c>
      <c r="D194" s="279">
        <v>38140</v>
      </c>
      <c r="J194" s="27"/>
      <c r="K194" s="70"/>
    </row>
    <row r="195" spans="1:11">
      <c r="B195" s="26">
        <v>845.93</v>
      </c>
      <c r="C195" s="281">
        <f t="shared" ref="C195:C258" si="3">C194+A195-B195</f>
        <v>9585279.4999999851</v>
      </c>
      <c r="D195" s="279">
        <v>38141</v>
      </c>
      <c r="I195" s="69"/>
      <c r="J195" s="69"/>
    </row>
    <row r="196" spans="1:11">
      <c r="B196" s="26">
        <v>7325.04</v>
      </c>
      <c r="C196" s="281">
        <f t="shared" si="3"/>
        <v>9577954.459999986</v>
      </c>
      <c r="D196" s="279">
        <v>38142</v>
      </c>
    </row>
    <row r="197" spans="1:11">
      <c r="A197" s="26">
        <v>50</v>
      </c>
      <c r="C197" s="281">
        <f t="shared" si="3"/>
        <v>9578004.459999986</v>
      </c>
      <c r="D197" s="279">
        <v>38143</v>
      </c>
    </row>
    <row r="198" spans="1:11">
      <c r="A198" s="26">
        <v>100</v>
      </c>
      <c r="C198" s="281">
        <f t="shared" si="3"/>
        <v>9578104.459999986</v>
      </c>
      <c r="D198" s="279">
        <v>38144</v>
      </c>
    </row>
    <row r="199" spans="1:11">
      <c r="B199" s="26">
        <v>156.25</v>
      </c>
      <c r="C199" s="281">
        <f t="shared" si="3"/>
        <v>9577948.209999986</v>
      </c>
      <c r="D199" s="279">
        <v>38145</v>
      </c>
    </row>
    <row r="200" spans="1:11">
      <c r="A200" s="26">
        <v>20.7</v>
      </c>
      <c r="C200" s="281">
        <f t="shared" si="3"/>
        <v>9577968.9099999852</v>
      </c>
      <c r="D200" s="279">
        <v>38146</v>
      </c>
    </row>
    <row r="201" spans="1:11">
      <c r="A201" s="26">
        <v>290</v>
      </c>
      <c r="C201" s="281">
        <f t="shared" si="3"/>
        <v>9578258.9099999852</v>
      </c>
      <c r="D201" s="279">
        <v>38147</v>
      </c>
    </row>
    <row r="202" spans="1:11">
      <c r="A202" s="26">
        <v>50</v>
      </c>
      <c r="C202" s="281">
        <f t="shared" si="3"/>
        <v>9578308.9099999852</v>
      </c>
      <c r="D202" s="279">
        <v>38148</v>
      </c>
    </row>
    <row r="203" spans="1:11">
      <c r="A203" s="26">
        <v>296.83</v>
      </c>
      <c r="C203" s="281">
        <f t="shared" si="3"/>
        <v>9578605.7399999853</v>
      </c>
      <c r="D203" s="279">
        <v>38149</v>
      </c>
    </row>
    <row r="204" spans="1:11">
      <c r="A204" s="26">
        <v>290</v>
      </c>
      <c r="C204" s="281">
        <f t="shared" si="3"/>
        <v>9578895.7399999853</v>
      </c>
      <c r="D204" s="279">
        <v>38150</v>
      </c>
    </row>
    <row r="205" spans="1:11">
      <c r="A205" s="26">
        <v>50</v>
      </c>
      <c r="C205" s="281">
        <f t="shared" si="3"/>
        <v>9578945.7399999853</v>
      </c>
      <c r="D205" s="279">
        <v>38151</v>
      </c>
    </row>
    <row r="206" spans="1:11">
      <c r="A206" s="26">
        <v>208.15</v>
      </c>
      <c r="C206" s="281">
        <f t="shared" si="3"/>
        <v>9579153.8899999857</v>
      </c>
      <c r="D206" s="279">
        <v>38152</v>
      </c>
    </row>
    <row r="207" spans="1:11">
      <c r="A207" s="26">
        <v>150</v>
      </c>
      <c r="C207" s="281">
        <f t="shared" si="3"/>
        <v>9579303.8899999857</v>
      </c>
      <c r="D207" s="279">
        <v>38153</v>
      </c>
    </row>
    <row r="208" spans="1:11">
      <c r="A208" s="26">
        <v>267.07</v>
      </c>
      <c r="C208" s="281">
        <f t="shared" si="3"/>
        <v>9579570.959999986</v>
      </c>
      <c r="D208" s="279">
        <v>38154</v>
      </c>
    </row>
    <row r="209" spans="1:4">
      <c r="A209" s="26">
        <v>50.18</v>
      </c>
      <c r="C209" s="281">
        <f t="shared" si="3"/>
        <v>9579621.1399999857</v>
      </c>
      <c r="D209" s="279">
        <v>38155</v>
      </c>
    </row>
    <row r="210" spans="1:4">
      <c r="A210" s="26">
        <v>45.92</v>
      </c>
      <c r="C210" s="281">
        <f t="shared" si="3"/>
        <v>9579667.0599999856</v>
      </c>
      <c r="D210" s="279">
        <v>38156</v>
      </c>
    </row>
    <row r="211" spans="1:4">
      <c r="A211" s="26">
        <v>2000000</v>
      </c>
      <c r="C211" s="281">
        <f t="shared" si="3"/>
        <v>11579667.059999986</v>
      </c>
      <c r="D211" s="279">
        <v>38157</v>
      </c>
    </row>
    <row r="212" spans="1:4">
      <c r="B212" s="26">
        <v>1514.81</v>
      </c>
      <c r="C212" s="281">
        <f t="shared" si="3"/>
        <v>11578152.249999985</v>
      </c>
      <c r="D212" s="279">
        <v>38158</v>
      </c>
    </row>
    <row r="213" spans="1:4">
      <c r="B213" s="26">
        <v>14000</v>
      </c>
      <c r="C213" s="281">
        <f t="shared" si="3"/>
        <v>11564152.249999985</v>
      </c>
      <c r="D213" s="279">
        <v>38159</v>
      </c>
    </row>
    <row r="214" spans="1:4">
      <c r="A214" s="26">
        <v>290</v>
      </c>
      <c r="C214" s="281">
        <f t="shared" si="3"/>
        <v>11564442.249999985</v>
      </c>
      <c r="D214" s="279">
        <v>38160</v>
      </c>
    </row>
    <row r="215" spans="1:4">
      <c r="A215" s="26">
        <v>50</v>
      </c>
      <c r="C215" s="281">
        <f t="shared" si="3"/>
        <v>11564492.249999985</v>
      </c>
      <c r="D215" s="279">
        <v>38161</v>
      </c>
    </row>
    <row r="216" spans="1:4">
      <c r="A216" s="26">
        <v>50</v>
      </c>
      <c r="C216" s="281">
        <f t="shared" si="3"/>
        <v>11564542.249999985</v>
      </c>
      <c r="D216" s="279">
        <v>38162</v>
      </c>
    </row>
    <row r="217" spans="1:4">
      <c r="A217" s="26">
        <v>29.01</v>
      </c>
      <c r="C217" s="281">
        <f t="shared" si="3"/>
        <v>11564571.259999985</v>
      </c>
      <c r="D217" s="279">
        <v>38163</v>
      </c>
    </row>
    <row r="218" spans="1:4">
      <c r="A218" s="26">
        <v>77</v>
      </c>
      <c r="C218" s="281">
        <f t="shared" si="3"/>
        <v>11564648.259999985</v>
      </c>
      <c r="D218" s="279">
        <v>38164</v>
      </c>
    </row>
    <row r="219" spans="1:4">
      <c r="A219" s="26">
        <v>125.27</v>
      </c>
      <c r="C219" s="281">
        <f t="shared" si="3"/>
        <v>11564773.529999984</v>
      </c>
      <c r="D219" s="279">
        <v>38165</v>
      </c>
    </row>
    <row r="220" spans="1:4">
      <c r="A220" s="26">
        <v>29.97</v>
      </c>
      <c r="C220" s="281">
        <f t="shared" si="3"/>
        <v>11564803.499999985</v>
      </c>
      <c r="D220" s="279">
        <v>38166</v>
      </c>
    </row>
    <row r="221" spans="1:4">
      <c r="A221" s="26">
        <v>52.76</v>
      </c>
      <c r="C221" s="281">
        <f t="shared" si="3"/>
        <v>11564856.259999985</v>
      </c>
      <c r="D221" s="279">
        <v>38167</v>
      </c>
    </row>
    <row r="222" spans="1:4">
      <c r="A222" s="26">
        <v>50</v>
      </c>
      <c r="C222" s="281">
        <f t="shared" si="3"/>
        <v>11564906.259999985</v>
      </c>
      <c r="D222" s="279">
        <v>38168</v>
      </c>
    </row>
    <row r="223" spans="1:4">
      <c r="A223" s="26">
        <v>40.5</v>
      </c>
      <c r="C223" s="281">
        <f t="shared" si="3"/>
        <v>11564946.759999985</v>
      </c>
      <c r="D223" s="279">
        <v>38169</v>
      </c>
    </row>
    <row r="224" spans="1:4">
      <c r="A224" s="26">
        <v>23.5</v>
      </c>
      <c r="C224" s="281">
        <f t="shared" si="3"/>
        <v>11564970.259999985</v>
      </c>
      <c r="D224" s="279">
        <v>38170</v>
      </c>
    </row>
    <row r="225" spans="1:9">
      <c r="A225" s="26">
        <v>25</v>
      </c>
      <c r="C225" s="281">
        <f t="shared" si="3"/>
        <v>11564995.259999985</v>
      </c>
      <c r="D225" s="279">
        <v>38171</v>
      </c>
    </row>
    <row r="226" spans="1:9">
      <c r="A226" s="26">
        <v>74.099999999999994</v>
      </c>
      <c r="C226" s="281">
        <f t="shared" si="3"/>
        <v>11565069.359999985</v>
      </c>
      <c r="D226" s="279">
        <v>38172</v>
      </c>
    </row>
    <row r="227" spans="1:9">
      <c r="A227" s="26">
        <v>40</v>
      </c>
      <c r="C227" s="281">
        <f t="shared" si="3"/>
        <v>11565109.359999985</v>
      </c>
      <c r="D227" s="279">
        <v>38173</v>
      </c>
    </row>
    <row r="228" spans="1:9">
      <c r="A228" s="26">
        <v>445.53</v>
      </c>
      <c r="C228" s="281">
        <f t="shared" si="3"/>
        <v>11565554.889999984</v>
      </c>
      <c r="D228" s="279">
        <v>38174</v>
      </c>
    </row>
    <row r="229" spans="1:9">
      <c r="B229" s="26">
        <v>3718.66</v>
      </c>
      <c r="C229" s="281">
        <f t="shared" si="3"/>
        <v>11561836.229999984</v>
      </c>
      <c r="D229" s="279">
        <v>38175</v>
      </c>
    </row>
    <row r="230" spans="1:9">
      <c r="A230" s="26">
        <v>60</v>
      </c>
      <c r="C230" s="281">
        <f t="shared" si="3"/>
        <v>11561896.229999984</v>
      </c>
      <c r="D230" s="279">
        <v>38176</v>
      </c>
    </row>
    <row r="231" spans="1:9">
      <c r="A231" s="26">
        <v>39</v>
      </c>
      <c r="C231" s="281">
        <f t="shared" si="3"/>
        <v>11561935.229999984</v>
      </c>
      <c r="D231" s="279">
        <v>38177</v>
      </c>
    </row>
    <row r="232" spans="1:9">
      <c r="A232" s="26">
        <v>39.15</v>
      </c>
      <c r="C232" s="281">
        <f t="shared" si="3"/>
        <v>11561974.379999984</v>
      </c>
      <c r="D232" s="279">
        <v>38178</v>
      </c>
    </row>
    <row r="233" spans="1:9">
      <c r="A233" s="26">
        <v>34.24</v>
      </c>
      <c r="C233" s="281">
        <f t="shared" si="3"/>
        <v>11562008.619999984</v>
      </c>
      <c r="D233" s="279">
        <v>38179</v>
      </c>
    </row>
    <row r="234" spans="1:9">
      <c r="A234" s="26">
        <v>22.9</v>
      </c>
      <c r="C234" s="281">
        <f t="shared" si="3"/>
        <v>11562031.519999985</v>
      </c>
      <c r="D234" s="279">
        <v>38180</v>
      </c>
    </row>
    <row r="235" spans="1:9">
      <c r="A235" s="26">
        <v>21.3</v>
      </c>
      <c r="C235" s="281">
        <f t="shared" si="3"/>
        <v>11562052.819999985</v>
      </c>
      <c r="D235" s="279">
        <v>38181</v>
      </c>
    </row>
    <row r="236" spans="1:9">
      <c r="B236" s="26">
        <v>233.44</v>
      </c>
      <c r="C236" s="281">
        <f t="shared" si="3"/>
        <v>11561819.379999986</v>
      </c>
      <c r="D236" s="279">
        <v>38182</v>
      </c>
    </row>
    <row r="237" spans="1:9">
      <c r="A237" s="26">
        <v>24.16</v>
      </c>
      <c r="C237" s="281">
        <f t="shared" si="3"/>
        <v>11561843.539999986</v>
      </c>
      <c r="D237" s="279">
        <v>38183</v>
      </c>
      <c r="H237" s="69"/>
      <c r="I237" s="69"/>
    </row>
    <row r="238" spans="1:9">
      <c r="A238" s="26">
        <v>30.65</v>
      </c>
      <c r="C238" s="281">
        <f t="shared" si="3"/>
        <v>11561874.189999986</v>
      </c>
      <c r="D238" s="279">
        <v>38184</v>
      </c>
    </row>
    <row r="239" spans="1:9">
      <c r="A239" s="26">
        <v>50.75</v>
      </c>
      <c r="C239" s="281">
        <f t="shared" si="3"/>
        <v>11561924.939999986</v>
      </c>
      <c r="D239" s="279">
        <v>38185</v>
      </c>
    </row>
    <row r="240" spans="1:9">
      <c r="A240" s="26">
        <v>42.28</v>
      </c>
      <c r="C240" s="281">
        <f t="shared" si="3"/>
        <v>11561967.219999986</v>
      </c>
      <c r="D240" s="279">
        <v>38186</v>
      </c>
    </row>
    <row r="241" spans="1:10">
      <c r="A241" s="26">
        <v>50</v>
      </c>
      <c r="C241" s="281">
        <f t="shared" si="3"/>
        <v>11562017.219999986</v>
      </c>
      <c r="D241" s="279">
        <v>38187</v>
      </c>
      <c r="I241" s="27"/>
    </row>
    <row r="242" spans="1:10">
      <c r="A242" s="26">
        <v>30.1</v>
      </c>
      <c r="C242" s="281">
        <f t="shared" si="3"/>
        <v>11562047.319999985</v>
      </c>
      <c r="D242" s="279">
        <v>38188</v>
      </c>
    </row>
    <row r="243" spans="1:10">
      <c r="A243" s="26">
        <v>30.91</v>
      </c>
      <c r="C243" s="281">
        <f t="shared" si="3"/>
        <v>11562078.229999986</v>
      </c>
      <c r="D243" s="279">
        <v>38189</v>
      </c>
    </row>
    <row r="244" spans="1:10">
      <c r="A244" s="26">
        <v>29.02</v>
      </c>
      <c r="C244" s="281">
        <f t="shared" si="3"/>
        <v>11562107.249999985</v>
      </c>
      <c r="D244" s="279">
        <v>38190</v>
      </c>
    </row>
    <row r="245" spans="1:10">
      <c r="A245" s="26">
        <v>27</v>
      </c>
      <c r="C245" s="281">
        <f t="shared" si="3"/>
        <v>11562134.249999985</v>
      </c>
      <c r="D245" s="279">
        <v>38191</v>
      </c>
    </row>
    <row r="246" spans="1:10">
      <c r="A246" s="26">
        <v>29.02</v>
      </c>
      <c r="C246" s="281">
        <f t="shared" si="3"/>
        <v>11562163.269999985</v>
      </c>
      <c r="D246" s="279">
        <v>38192</v>
      </c>
    </row>
    <row r="247" spans="1:10">
      <c r="A247" s="26">
        <v>23.55</v>
      </c>
      <c r="C247" s="281">
        <f t="shared" si="3"/>
        <v>11562186.819999985</v>
      </c>
      <c r="D247" s="279">
        <v>38193</v>
      </c>
    </row>
    <row r="248" spans="1:10">
      <c r="A248" s="26">
        <v>24.83</v>
      </c>
      <c r="C248" s="281">
        <f t="shared" si="3"/>
        <v>11562211.649999985</v>
      </c>
      <c r="D248" s="279">
        <v>38194</v>
      </c>
    </row>
    <row r="249" spans="1:10">
      <c r="A249" s="26">
        <v>24.53</v>
      </c>
      <c r="C249" s="281">
        <f t="shared" si="3"/>
        <v>11562236.179999985</v>
      </c>
      <c r="D249" s="279">
        <v>38195</v>
      </c>
    </row>
    <row r="250" spans="1:10">
      <c r="A250" s="26">
        <v>22.77</v>
      </c>
      <c r="C250" s="281">
        <f t="shared" si="3"/>
        <v>11562258.949999984</v>
      </c>
      <c r="D250" s="279">
        <v>38196</v>
      </c>
    </row>
    <row r="251" spans="1:10">
      <c r="A251" s="26">
        <v>110.92</v>
      </c>
      <c r="C251" s="281">
        <f t="shared" si="3"/>
        <v>11562369.869999984</v>
      </c>
      <c r="D251" s="279">
        <v>38197</v>
      </c>
      <c r="H251" s="75"/>
      <c r="I251" s="75"/>
    </row>
    <row r="252" spans="1:10">
      <c r="A252" s="26">
        <v>20.82</v>
      </c>
      <c r="C252" s="281">
        <f t="shared" si="3"/>
        <v>11562390.689999985</v>
      </c>
      <c r="D252" s="279">
        <v>38198</v>
      </c>
    </row>
    <row r="253" spans="1:10">
      <c r="A253" s="26">
        <v>20.21</v>
      </c>
      <c r="C253" s="281">
        <f t="shared" si="3"/>
        <v>11562410.899999985</v>
      </c>
      <c r="D253" s="279">
        <v>38199</v>
      </c>
      <c r="I253" s="69"/>
      <c r="J253" s="69"/>
    </row>
    <row r="254" spans="1:10">
      <c r="A254" s="26">
        <v>20.14</v>
      </c>
      <c r="C254" s="281">
        <f t="shared" si="3"/>
        <v>11562431.039999986</v>
      </c>
      <c r="D254" s="279">
        <v>38200</v>
      </c>
    </row>
    <row r="255" spans="1:10">
      <c r="A255" s="26">
        <v>20.059999999999999</v>
      </c>
      <c r="C255" s="281">
        <f t="shared" si="3"/>
        <v>11562451.099999987</v>
      </c>
      <c r="D255" s="279">
        <v>38201</v>
      </c>
    </row>
    <row r="256" spans="1:10">
      <c r="A256" s="26">
        <v>30</v>
      </c>
      <c r="C256" s="281">
        <f t="shared" si="3"/>
        <v>11562481.099999987</v>
      </c>
      <c r="D256" s="279">
        <v>38202</v>
      </c>
    </row>
    <row r="257" spans="1:4">
      <c r="A257" s="26">
        <v>89.6</v>
      </c>
      <c r="C257" s="281">
        <f t="shared" si="3"/>
        <v>11562570.699999986</v>
      </c>
      <c r="D257" s="279">
        <v>38203</v>
      </c>
    </row>
    <row r="258" spans="1:4">
      <c r="A258" s="26">
        <v>22.17</v>
      </c>
      <c r="C258" s="281">
        <f t="shared" si="3"/>
        <v>11562592.869999986</v>
      </c>
      <c r="D258" s="279">
        <v>38204</v>
      </c>
    </row>
    <row r="259" spans="1:4">
      <c r="A259" s="26">
        <v>224.79</v>
      </c>
      <c r="C259" s="281">
        <f t="shared" ref="C259:C322" si="4">C258+A259-B259</f>
        <v>11562817.659999985</v>
      </c>
      <c r="D259" s="279">
        <v>38205</v>
      </c>
    </row>
    <row r="260" spans="1:4">
      <c r="A260" s="26">
        <v>80</v>
      </c>
      <c r="C260" s="281">
        <f t="shared" si="4"/>
        <v>11562897.659999985</v>
      </c>
      <c r="D260" s="279">
        <v>38206</v>
      </c>
    </row>
    <row r="261" spans="1:4">
      <c r="A261" s="26">
        <v>36.68</v>
      </c>
      <c r="C261" s="281">
        <f t="shared" si="4"/>
        <v>11562934.339999985</v>
      </c>
      <c r="D261" s="279">
        <v>38207</v>
      </c>
    </row>
    <row r="262" spans="1:4">
      <c r="A262" s="26">
        <v>19.79</v>
      </c>
      <c r="C262" s="281">
        <f t="shared" si="4"/>
        <v>11562954.129999984</v>
      </c>
      <c r="D262" s="279">
        <v>38208</v>
      </c>
    </row>
    <row r="263" spans="1:4">
      <c r="A263" s="26">
        <v>38.33</v>
      </c>
      <c r="C263" s="281">
        <f t="shared" si="4"/>
        <v>11562992.459999984</v>
      </c>
      <c r="D263" s="279">
        <v>38209</v>
      </c>
    </row>
    <row r="264" spans="1:4">
      <c r="A264" s="26">
        <v>501.48</v>
      </c>
      <c r="C264" s="281">
        <f t="shared" si="4"/>
        <v>11563493.939999985</v>
      </c>
      <c r="D264" s="279">
        <v>38210</v>
      </c>
    </row>
    <row r="265" spans="1:4">
      <c r="A265" s="26">
        <v>20.34</v>
      </c>
      <c r="C265" s="281">
        <f t="shared" si="4"/>
        <v>11563514.279999984</v>
      </c>
      <c r="D265" s="279">
        <v>38211</v>
      </c>
    </row>
    <row r="266" spans="1:4">
      <c r="A266" s="26">
        <v>797.06</v>
      </c>
      <c r="C266" s="281">
        <f t="shared" si="4"/>
        <v>11564311.339999985</v>
      </c>
      <c r="D266" s="279">
        <v>38212</v>
      </c>
    </row>
    <row r="267" spans="1:4">
      <c r="A267" s="26">
        <v>20.34</v>
      </c>
      <c r="C267" s="281">
        <f t="shared" si="4"/>
        <v>11564331.679999985</v>
      </c>
      <c r="D267" s="279">
        <v>38213</v>
      </c>
    </row>
    <row r="268" spans="1:4">
      <c r="A268" s="26">
        <v>33.200000000000003</v>
      </c>
      <c r="C268" s="281">
        <f t="shared" si="4"/>
        <v>11564364.879999984</v>
      </c>
      <c r="D268" s="279">
        <v>38214</v>
      </c>
    </row>
    <row r="269" spans="1:4">
      <c r="A269" s="26">
        <v>200</v>
      </c>
      <c r="C269" s="281">
        <f t="shared" si="4"/>
        <v>11564564.879999984</v>
      </c>
      <c r="D269" s="279">
        <v>38215</v>
      </c>
    </row>
    <row r="270" spans="1:4">
      <c r="A270" s="26">
        <v>34.619999999999997</v>
      </c>
      <c r="C270" s="281">
        <f t="shared" si="4"/>
        <v>11564599.499999983</v>
      </c>
      <c r="D270" s="279">
        <v>38216</v>
      </c>
    </row>
    <row r="271" spans="1:4">
      <c r="A271" s="26">
        <v>290</v>
      </c>
      <c r="C271" s="281">
        <f t="shared" si="4"/>
        <v>11564889.499999983</v>
      </c>
      <c r="D271" s="279">
        <v>38217</v>
      </c>
    </row>
    <row r="272" spans="1:4">
      <c r="A272" s="26">
        <v>290</v>
      </c>
      <c r="C272" s="281">
        <f t="shared" si="4"/>
        <v>11565179.499999983</v>
      </c>
      <c r="D272" s="279">
        <v>38218</v>
      </c>
    </row>
    <row r="273" spans="1:8">
      <c r="A273" s="26">
        <v>20.43</v>
      </c>
      <c r="C273" s="281">
        <f t="shared" si="4"/>
        <v>11565199.929999983</v>
      </c>
      <c r="D273" s="279">
        <v>38219</v>
      </c>
    </row>
    <row r="274" spans="1:8">
      <c r="A274" s="26">
        <v>266.37</v>
      </c>
      <c r="C274" s="281">
        <f t="shared" si="4"/>
        <v>11565466.299999982</v>
      </c>
      <c r="D274" s="279">
        <v>38220</v>
      </c>
    </row>
    <row r="275" spans="1:8">
      <c r="A275" s="26">
        <v>261</v>
      </c>
      <c r="C275" s="281">
        <f t="shared" si="4"/>
        <v>11565727.299999982</v>
      </c>
      <c r="D275" s="279">
        <v>38221</v>
      </c>
    </row>
    <row r="276" spans="1:8">
      <c r="A276" s="26">
        <v>130</v>
      </c>
      <c r="C276" s="281">
        <f t="shared" si="4"/>
        <v>11565857.299999982</v>
      </c>
      <c r="D276" s="279">
        <v>38222</v>
      </c>
    </row>
    <row r="277" spans="1:8">
      <c r="B277" s="26">
        <v>14749.65</v>
      </c>
      <c r="C277" s="281">
        <f t="shared" si="4"/>
        <v>11551107.649999982</v>
      </c>
      <c r="D277" s="279">
        <v>38223</v>
      </c>
    </row>
    <row r="278" spans="1:8">
      <c r="A278" s="26">
        <v>105.82</v>
      </c>
      <c r="C278" s="281">
        <f t="shared" si="4"/>
        <v>11551213.469999982</v>
      </c>
      <c r="D278" s="279">
        <v>38224</v>
      </c>
    </row>
    <row r="279" spans="1:8">
      <c r="A279" s="26">
        <v>1</v>
      </c>
      <c r="C279" s="281">
        <f t="shared" si="4"/>
        <v>11551214.469999982</v>
      </c>
      <c r="D279" s="279">
        <v>38225</v>
      </c>
    </row>
    <row r="280" spans="1:8">
      <c r="A280" s="26">
        <v>48.94</v>
      </c>
      <c r="C280" s="281">
        <f t="shared" si="4"/>
        <v>11551263.409999982</v>
      </c>
      <c r="D280" s="279">
        <v>38226</v>
      </c>
    </row>
    <row r="281" spans="1:8">
      <c r="A281" s="26">
        <v>27.37</v>
      </c>
      <c r="C281" s="281">
        <f t="shared" si="4"/>
        <v>11551290.779999981</v>
      </c>
      <c r="D281" s="279">
        <v>38227</v>
      </c>
    </row>
    <row r="282" spans="1:8">
      <c r="A282" s="26">
        <v>19.010000000000002</v>
      </c>
      <c r="C282" s="281">
        <f t="shared" si="4"/>
        <v>11551309.78999998</v>
      </c>
      <c r="D282" s="279">
        <v>38228</v>
      </c>
    </row>
    <row r="283" spans="1:8">
      <c r="A283" s="26">
        <v>22.46</v>
      </c>
      <c r="C283" s="281">
        <f t="shared" si="4"/>
        <v>11551332.249999981</v>
      </c>
      <c r="D283" s="279">
        <v>38229</v>
      </c>
      <c r="H283" s="103"/>
    </row>
    <row r="284" spans="1:8">
      <c r="A284" s="26">
        <v>1044.72</v>
      </c>
      <c r="C284" s="281">
        <f t="shared" si="4"/>
        <v>11552376.969999982</v>
      </c>
      <c r="D284" s="279">
        <v>38230</v>
      </c>
    </row>
    <row r="285" spans="1:8">
      <c r="A285" s="26">
        <v>48.21</v>
      </c>
      <c r="C285" s="281">
        <f t="shared" si="4"/>
        <v>11552425.179999983</v>
      </c>
      <c r="D285" s="279">
        <v>38231</v>
      </c>
    </row>
    <row r="286" spans="1:8">
      <c r="A286" s="26">
        <v>68.62</v>
      </c>
      <c r="C286" s="281">
        <f t="shared" si="4"/>
        <v>11552493.799999982</v>
      </c>
      <c r="D286" s="279">
        <v>38232</v>
      </c>
    </row>
    <row r="287" spans="1:8">
      <c r="A287" s="26">
        <v>62.28</v>
      </c>
      <c r="C287" s="281">
        <f t="shared" si="4"/>
        <v>11552556.079999981</v>
      </c>
      <c r="D287" s="279">
        <v>38233</v>
      </c>
    </row>
    <row r="288" spans="1:8">
      <c r="A288" s="26">
        <v>78.56</v>
      </c>
      <c r="C288" s="281">
        <f t="shared" si="4"/>
        <v>11552634.639999982</v>
      </c>
      <c r="D288" s="279">
        <v>38234</v>
      </c>
    </row>
    <row r="289" spans="1:15">
      <c r="A289" s="26">
        <v>20.41</v>
      </c>
      <c r="C289" s="281">
        <f t="shared" si="4"/>
        <v>11552655.049999982</v>
      </c>
      <c r="D289" s="279">
        <v>38235</v>
      </c>
    </row>
    <row r="290" spans="1:15">
      <c r="A290" s="26">
        <v>50</v>
      </c>
      <c r="C290" s="281">
        <f t="shared" si="4"/>
        <v>11552705.049999982</v>
      </c>
      <c r="D290" s="279">
        <v>38236</v>
      </c>
    </row>
    <row r="291" spans="1:15">
      <c r="A291" s="26">
        <v>50</v>
      </c>
      <c r="C291" s="281">
        <f t="shared" si="4"/>
        <v>11552755.049999982</v>
      </c>
      <c r="D291" s="279">
        <v>38237</v>
      </c>
    </row>
    <row r="292" spans="1:15">
      <c r="A292" s="26">
        <v>290</v>
      </c>
      <c r="C292" s="281">
        <f t="shared" si="4"/>
        <v>11553045.049999982</v>
      </c>
      <c r="D292" s="279">
        <v>38238</v>
      </c>
    </row>
    <row r="293" spans="1:15">
      <c r="A293" s="26">
        <v>73.41</v>
      </c>
      <c r="C293" s="281">
        <f t="shared" si="4"/>
        <v>11553118.459999982</v>
      </c>
      <c r="D293" s="279">
        <v>38239</v>
      </c>
    </row>
    <row r="294" spans="1:15">
      <c r="A294" s="26">
        <v>71.52</v>
      </c>
      <c r="C294" s="281">
        <f t="shared" si="4"/>
        <v>11553189.979999982</v>
      </c>
      <c r="D294" s="279">
        <v>38240</v>
      </c>
    </row>
    <row r="295" spans="1:15">
      <c r="A295" s="26">
        <v>481</v>
      </c>
      <c r="C295" s="281">
        <f t="shared" si="4"/>
        <v>11553670.979999982</v>
      </c>
      <c r="D295" s="279">
        <v>38241</v>
      </c>
    </row>
    <row r="296" spans="1:15">
      <c r="A296" s="26">
        <v>340.95</v>
      </c>
      <c r="C296" s="281">
        <f t="shared" si="4"/>
        <v>11554011.929999981</v>
      </c>
      <c r="D296" s="279">
        <v>38242</v>
      </c>
    </row>
    <row r="297" spans="1:15">
      <c r="A297" s="26">
        <v>21.5</v>
      </c>
      <c r="C297" s="281">
        <f t="shared" si="4"/>
        <v>11554033.429999981</v>
      </c>
      <c r="D297" s="279">
        <v>38243</v>
      </c>
    </row>
    <row r="298" spans="1:15">
      <c r="A298" s="26">
        <v>72.5</v>
      </c>
      <c r="C298" s="281">
        <f t="shared" si="4"/>
        <v>11554105.929999981</v>
      </c>
      <c r="D298" s="279">
        <v>38244</v>
      </c>
      <c r="O298" s="42"/>
    </row>
    <row r="299" spans="1:15">
      <c r="A299" s="26">
        <v>100</v>
      </c>
      <c r="C299" s="281">
        <f t="shared" si="4"/>
        <v>11554205.929999981</v>
      </c>
      <c r="D299" s="279">
        <v>38245</v>
      </c>
    </row>
    <row r="300" spans="1:15">
      <c r="A300" s="26">
        <v>289.08</v>
      </c>
      <c r="C300" s="281">
        <f t="shared" si="4"/>
        <v>11554495.009999981</v>
      </c>
      <c r="D300" s="279">
        <v>38246</v>
      </c>
    </row>
    <row r="301" spans="1:15">
      <c r="A301" s="26">
        <v>290</v>
      </c>
      <c r="C301" s="281">
        <f t="shared" si="4"/>
        <v>11554785.009999981</v>
      </c>
      <c r="D301" s="279">
        <v>38247</v>
      </c>
    </row>
    <row r="302" spans="1:15">
      <c r="A302" s="26">
        <v>24.2</v>
      </c>
      <c r="C302" s="281">
        <f t="shared" si="4"/>
        <v>11554809.20999998</v>
      </c>
      <c r="D302" s="279">
        <v>38248</v>
      </c>
    </row>
    <row r="303" spans="1:15">
      <c r="A303" s="26">
        <v>173.91</v>
      </c>
      <c r="C303" s="281">
        <f t="shared" si="4"/>
        <v>11554983.119999981</v>
      </c>
      <c r="D303" s="279">
        <v>38249</v>
      </c>
    </row>
    <row r="304" spans="1:15">
      <c r="B304" s="26">
        <v>91.84</v>
      </c>
      <c r="C304" s="281">
        <f t="shared" si="4"/>
        <v>11554891.279999981</v>
      </c>
      <c r="D304" s="279">
        <v>38250</v>
      </c>
    </row>
    <row r="305" spans="1:4">
      <c r="A305" s="26">
        <v>8833.44</v>
      </c>
      <c r="C305" s="281">
        <f t="shared" si="4"/>
        <v>11563724.71999998</v>
      </c>
      <c r="D305" s="279">
        <v>38251</v>
      </c>
    </row>
    <row r="306" spans="1:4">
      <c r="B306" s="26">
        <v>153795.82</v>
      </c>
      <c r="C306" s="281">
        <f t="shared" si="4"/>
        <v>11409928.89999998</v>
      </c>
      <c r="D306" s="279">
        <v>38252</v>
      </c>
    </row>
    <row r="307" spans="1:4">
      <c r="A307" s="26">
        <v>50</v>
      </c>
      <c r="C307" s="281">
        <f t="shared" si="4"/>
        <v>11409978.89999998</v>
      </c>
      <c r="D307" s="279">
        <v>38253</v>
      </c>
    </row>
    <row r="308" spans="1:4">
      <c r="A308" s="26">
        <v>120</v>
      </c>
      <c r="C308" s="281">
        <f t="shared" si="4"/>
        <v>11410098.89999998</v>
      </c>
      <c r="D308" s="279">
        <v>38254</v>
      </c>
    </row>
    <row r="309" spans="1:4">
      <c r="A309" s="26">
        <v>1050.26</v>
      </c>
      <c r="C309" s="281">
        <f t="shared" si="4"/>
        <v>11411149.15999998</v>
      </c>
      <c r="D309" s="279">
        <v>38255</v>
      </c>
    </row>
    <row r="310" spans="1:4">
      <c r="A310" s="26">
        <v>81.400000000000006</v>
      </c>
      <c r="C310" s="281">
        <f t="shared" si="4"/>
        <v>11411230.55999998</v>
      </c>
      <c r="D310" s="279">
        <v>38256</v>
      </c>
    </row>
    <row r="311" spans="1:4">
      <c r="A311" s="26">
        <v>67.16</v>
      </c>
      <c r="C311" s="281">
        <f t="shared" si="4"/>
        <v>11411297.71999998</v>
      </c>
      <c r="D311" s="279">
        <v>38257</v>
      </c>
    </row>
    <row r="312" spans="1:4">
      <c r="A312" s="26">
        <v>563.09</v>
      </c>
      <c r="C312" s="281">
        <f t="shared" si="4"/>
        <v>11411860.80999998</v>
      </c>
      <c r="D312" s="279">
        <v>38258</v>
      </c>
    </row>
    <row r="313" spans="1:4">
      <c r="A313" s="26">
        <v>1757.67</v>
      </c>
      <c r="C313" s="281">
        <f t="shared" si="4"/>
        <v>11413618.47999998</v>
      </c>
      <c r="D313" s="279">
        <v>38259</v>
      </c>
    </row>
    <row r="314" spans="1:4">
      <c r="A314" s="26">
        <v>21</v>
      </c>
      <c r="C314" s="281">
        <f t="shared" si="4"/>
        <v>11413639.47999998</v>
      </c>
      <c r="D314" s="279">
        <v>38260</v>
      </c>
    </row>
    <row r="315" spans="1:4">
      <c r="A315" s="26">
        <v>71</v>
      </c>
      <c r="C315" s="281">
        <f t="shared" si="4"/>
        <v>11413710.47999998</v>
      </c>
      <c r="D315" s="279">
        <v>38261</v>
      </c>
    </row>
    <row r="316" spans="1:4">
      <c r="A316" s="26">
        <v>19282.349999999999</v>
      </c>
      <c r="C316" s="281">
        <f t="shared" si="4"/>
        <v>11432992.82999998</v>
      </c>
      <c r="D316" s="279">
        <v>38262</v>
      </c>
    </row>
    <row r="317" spans="1:4">
      <c r="A317" s="26">
        <v>315</v>
      </c>
      <c r="C317" s="281">
        <f t="shared" si="4"/>
        <v>11433307.82999998</v>
      </c>
      <c r="D317" s="279">
        <v>38263</v>
      </c>
    </row>
    <row r="318" spans="1:4">
      <c r="B318" s="26">
        <v>500</v>
      </c>
      <c r="C318" s="281">
        <f t="shared" si="4"/>
        <v>11432807.82999998</v>
      </c>
      <c r="D318" s="279">
        <v>38264</v>
      </c>
    </row>
    <row r="319" spans="1:4">
      <c r="A319" s="26">
        <v>8.27</v>
      </c>
      <c r="C319" s="281">
        <f t="shared" si="4"/>
        <v>11432816.099999979</v>
      </c>
      <c r="D319" s="279">
        <v>38265</v>
      </c>
    </row>
    <row r="320" spans="1:4">
      <c r="A320" s="26">
        <v>85.94</v>
      </c>
      <c r="C320" s="281">
        <f t="shared" si="4"/>
        <v>11432902.039999979</v>
      </c>
      <c r="D320" s="279">
        <v>38266</v>
      </c>
    </row>
    <row r="321" spans="1:4">
      <c r="A321" s="26">
        <v>64.819999999999993</v>
      </c>
      <c r="C321" s="281">
        <f t="shared" si="4"/>
        <v>11432966.859999979</v>
      </c>
      <c r="D321" s="279">
        <v>38267</v>
      </c>
    </row>
    <row r="322" spans="1:4">
      <c r="A322" s="26">
        <v>264.51</v>
      </c>
      <c r="C322" s="281">
        <f t="shared" si="4"/>
        <v>11433231.369999979</v>
      </c>
      <c r="D322" s="279">
        <v>38268</v>
      </c>
    </row>
    <row r="323" spans="1:4">
      <c r="A323" s="26">
        <v>37.299999999999997</v>
      </c>
      <c r="C323" s="281">
        <f t="shared" ref="C323:C366" si="5">C322+A323-B323</f>
        <v>11433268.669999979</v>
      </c>
      <c r="D323" s="279">
        <v>38269</v>
      </c>
    </row>
    <row r="324" spans="1:4">
      <c r="A324" s="26">
        <v>290</v>
      </c>
      <c r="C324" s="281">
        <f t="shared" si="5"/>
        <v>11433558.669999979</v>
      </c>
      <c r="D324" s="279">
        <v>38270</v>
      </c>
    </row>
    <row r="325" spans="1:4">
      <c r="A325" s="26">
        <v>22.98</v>
      </c>
      <c r="C325" s="281">
        <f t="shared" si="5"/>
        <v>11433581.64999998</v>
      </c>
      <c r="D325" s="279">
        <v>38271</v>
      </c>
    </row>
    <row r="326" spans="1:4">
      <c r="A326" s="26">
        <v>26.73</v>
      </c>
      <c r="C326" s="281">
        <f t="shared" si="5"/>
        <v>11433608.37999998</v>
      </c>
      <c r="D326" s="279">
        <v>38272</v>
      </c>
    </row>
    <row r="327" spans="1:4">
      <c r="A327" s="26">
        <v>51.35</v>
      </c>
      <c r="C327" s="281">
        <f t="shared" si="5"/>
        <v>11433659.72999998</v>
      </c>
      <c r="D327" s="279">
        <v>38273</v>
      </c>
    </row>
    <row r="328" spans="1:4">
      <c r="A328" s="26">
        <v>224.42</v>
      </c>
      <c r="C328" s="281">
        <f t="shared" si="5"/>
        <v>11433884.14999998</v>
      </c>
      <c r="D328" s="279">
        <v>38274</v>
      </c>
    </row>
    <row r="329" spans="1:4">
      <c r="A329" s="26">
        <v>225.45</v>
      </c>
      <c r="C329" s="281">
        <f t="shared" si="5"/>
        <v>11434109.599999979</v>
      </c>
      <c r="D329" s="279">
        <v>38275</v>
      </c>
    </row>
    <row r="330" spans="1:4">
      <c r="A330" s="26">
        <v>44.77</v>
      </c>
      <c r="C330" s="281">
        <f t="shared" si="5"/>
        <v>11434154.369999979</v>
      </c>
      <c r="D330" s="279">
        <v>38276</v>
      </c>
    </row>
    <row r="331" spans="1:4">
      <c r="A331" s="26">
        <v>66.33</v>
      </c>
      <c r="C331" s="281">
        <f t="shared" si="5"/>
        <v>11434220.699999979</v>
      </c>
      <c r="D331" s="279">
        <v>38277</v>
      </c>
    </row>
    <row r="332" spans="1:4">
      <c r="A332" s="26">
        <v>97.33</v>
      </c>
      <c r="C332" s="281">
        <f t="shared" si="5"/>
        <v>11434318.029999979</v>
      </c>
      <c r="D332" s="279">
        <v>38278</v>
      </c>
    </row>
    <row r="333" spans="1:4">
      <c r="A333" s="26">
        <v>100.74</v>
      </c>
      <c r="C333" s="281">
        <f t="shared" si="5"/>
        <v>11434418.769999979</v>
      </c>
      <c r="D333" s="279">
        <v>38279</v>
      </c>
    </row>
    <row r="334" spans="1:4">
      <c r="A334" s="26">
        <v>76.38</v>
      </c>
      <c r="C334" s="281">
        <f t="shared" si="5"/>
        <v>11434495.14999998</v>
      </c>
      <c r="D334" s="279">
        <v>38280</v>
      </c>
    </row>
    <row r="335" spans="1:4">
      <c r="A335" s="26">
        <v>97.37</v>
      </c>
      <c r="C335" s="281">
        <f t="shared" si="5"/>
        <v>11434592.519999979</v>
      </c>
      <c r="D335" s="279">
        <v>38281</v>
      </c>
    </row>
    <row r="336" spans="1:4">
      <c r="A336" s="26">
        <v>52.41</v>
      </c>
      <c r="C336" s="281">
        <f t="shared" si="5"/>
        <v>11434644.929999979</v>
      </c>
      <c r="D336" s="279">
        <v>38282</v>
      </c>
    </row>
    <row r="337" spans="1:4">
      <c r="A337" s="26">
        <v>50</v>
      </c>
      <c r="C337" s="281">
        <f t="shared" si="5"/>
        <v>11434694.929999979</v>
      </c>
      <c r="D337" s="279">
        <v>38283</v>
      </c>
    </row>
    <row r="338" spans="1:4">
      <c r="A338" s="26">
        <v>223.26</v>
      </c>
      <c r="C338" s="281">
        <f t="shared" si="5"/>
        <v>11434918.189999979</v>
      </c>
      <c r="D338" s="279">
        <v>38284</v>
      </c>
    </row>
    <row r="339" spans="1:4">
      <c r="A339" s="26">
        <v>253.82</v>
      </c>
      <c r="C339" s="281">
        <f t="shared" si="5"/>
        <v>11435172.009999979</v>
      </c>
      <c r="D339" s="279">
        <v>38285</v>
      </c>
    </row>
    <row r="340" spans="1:4">
      <c r="A340" s="26">
        <v>40.31</v>
      </c>
      <c r="C340" s="281">
        <f t="shared" si="5"/>
        <v>11435212.31999998</v>
      </c>
      <c r="D340" s="279">
        <v>38286</v>
      </c>
    </row>
    <row r="341" spans="1:4">
      <c r="A341" s="26">
        <v>62.5</v>
      </c>
      <c r="C341" s="281">
        <f t="shared" si="5"/>
        <v>11435274.81999998</v>
      </c>
      <c r="D341" s="279">
        <v>38287</v>
      </c>
    </row>
    <row r="342" spans="1:4">
      <c r="A342" s="26">
        <v>62.5</v>
      </c>
      <c r="C342" s="281">
        <f t="shared" si="5"/>
        <v>11435337.31999998</v>
      </c>
      <c r="D342" s="279">
        <v>38288</v>
      </c>
    </row>
    <row r="343" spans="1:4">
      <c r="A343" s="26">
        <v>30</v>
      </c>
      <c r="C343" s="281">
        <f t="shared" si="5"/>
        <v>11435367.31999998</v>
      </c>
      <c r="D343" s="279">
        <v>38289</v>
      </c>
    </row>
    <row r="344" spans="1:4">
      <c r="A344" s="26">
        <v>0.53</v>
      </c>
      <c r="C344" s="281">
        <f t="shared" si="5"/>
        <v>11435367.849999979</v>
      </c>
      <c r="D344" s="279">
        <v>38290</v>
      </c>
    </row>
    <row r="345" spans="1:4">
      <c r="A345" s="26">
        <v>59</v>
      </c>
      <c r="C345" s="281">
        <f t="shared" si="5"/>
        <v>11435426.849999979</v>
      </c>
      <c r="D345" s="279">
        <v>38291</v>
      </c>
    </row>
    <row r="346" spans="1:4">
      <c r="A346" s="26">
        <v>89.31</v>
      </c>
      <c r="C346" s="281">
        <f t="shared" si="5"/>
        <v>11435516.15999998</v>
      </c>
      <c r="D346" s="279">
        <v>38292</v>
      </c>
    </row>
    <row r="347" spans="1:4">
      <c r="A347" s="26">
        <v>76.08</v>
      </c>
      <c r="C347" s="281">
        <f t="shared" si="5"/>
        <v>11435592.23999998</v>
      </c>
      <c r="D347" s="279">
        <v>38293</v>
      </c>
    </row>
    <row r="348" spans="1:4">
      <c r="A348" s="26">
        <v>59.35</v>
      </c>
      <c r="C348" s="281">
        <f t="shared" si="5"/>
        <v>11435651.589999979</v>
      </c>
      <c r="D348" s="279">
        <v>38294</v>
      </c>
    </row>
    <row r="349" spans="1:4">
      <c r="A349" s="26">
        <v>140.30000000000001</v>
      </c>
      <c r="C349" s="281">
        <f t="shared" si="5"/>
        <v>11435791.88999998</v>
      </c>
      <c r="D349" s="279">
        <v>38295</v>
      </c>
    </row>
    <row r="350" spans="1:4">
      <c r="A350" s="26">
        <v>464.62</v>
      </c>
      <c r="C350" s="281">
        <f t="shared" si="5"/>
        <v>11436256.509999979</v>
      </c>
      <c r="D350" s="279">
        <v>38296</v>
      </c>
    </row>
    <row r="351" spans="1:4">
      <c r="A351" s="26">
        <v>25.46</v>
      </c>
      <c r="C351" s="281">
        <f t="shared" si="5"/>
        <v>11436281.96999998</v>
      </c>
      <c r="D351" s="279">
        <v>38297</v>
      </c>
    </row>
    <row r="352" spans="1:4">
      <c r="A352" s="26">
        <v>93.2</v>
      </c>
      <c r="C352" s="281">
        <f t="shared" si="5"/>
        <v>11436375.169999979</v>
      </c>
      <c r="D352" s="279">
        <v>38298</v>
      </c>
    </row>
    <row r="353" spans="1:4">
      <c r="A353" s="26">
        <v>675</v>
      </c>
      <c r="C353" s="281">
        <f t="shared" si="5"/>
        <v>11437050.169999979</v>
      </c>
      <c r="D353" s="279">
        <v>38299</v>
      </c>
    </row>
    <row r="354" spans="1:4">
      <c r="A354" s="26">
        <v>47.84</v>
      </c>
      <c r="C354" s="281">
        <f t="shared" si="5"/>
        <v>11437098.009999979</v>
      </c>
      <c r="D354" s="279">
        <v>38300</v>
      </c>
    </row>
    <row r="355" spans="1:4">
      <c r="A355" s="26">
        <v>74</v>
      </c>
      <c r="C355" s="281">
        <f t="shared" si="5"/>
        <v>11437172.009999979</v>
      </c>
      <c r="D355" s="279">
        <v>38301</v>
      </c>
    </row>
    <row r="356" spans="1:4">
      <c r="A356" s="26">
        <v>51.38</v>
      </c>
      <c r="C356" s="281">
        <f t="shared" si="5"/>
        <v>11437223.38999998</v>
      </c>
      <c r="D356" s="279">
        <v>38302</v>
      </c>
    </row>
    <row r="357" spans="1:4">
      <c r="A357" s="26">
        <v>45</v>
      </c>
      <c r="C357" s="281">
        <f t="shared" si="5"/>
        <v>11437268.38999998</v>
      </c>
      <c r="D357" s="279">
        <v>38303</v>
      </c>
    </row>
    <row r="358" spans="1:4">
      <c r="A358" s="26">
        <v>32.35</v>
      </c>
      <c r="C358" s="281">
        <f t="shared" si="5"/>
        <v>11437300.73999998</v>
      </c>
      <c r="D358" s="279">
        <v>38304</v>
      </c>
    </row>
    <row r="359" spans="1:4">
      <c r="A359" s="26">
        <v>76.900000000000006</v>
      </c>
      <c r="C359" s="281">
        <f t="shared" si="5"/>
        <v>11437377.63999998</v>
      </c>
      <c r="D359" s="279">
        <v>38305</v>
      </c>
    </row>
    <row r="360" spans="1:4">
      <c r="A360" s="26">
        <v>441.15</v>
      </c>
      <c r="C360" s="281">
        <f t="shared" si="5"/>
        <v>11437818.78999998</v>
      </c>
      <c r="D360" s="279">
        <v>38306</v>
      </c>
    </row>
    <row r="361" spans="1:4">
      <c r="A361" s="26">
        <v>21</v>
      </c>
      <c r="C361" s="281">
        <f t="shared" si="5"/>
        <v>11437839.78999998</v>
      </c>
      <c r="D361" s="279">
        <v>38307</v>
      </c>
    </row>
    <row r="362" spans="1:4">
      <c r="A362" s="26">
        <v>38.340000000000003</v>
      </c>
      <c r="C362" s="281">
        <f t="shared" si="5"/>
        <v>11437878.12999998</v>
      </c>
      <c r="D362" s="279">
        <v>38308</v>
      </c>
    </row>
    <row r="363" spans="1:4">
      <c r="A363" s="26">
        <v>289.32</v>
      </c>
      <c r="C363" s="281">
        <f t="shared" si="5"/>
        <v>11438167.449999981</v>
      </c>
      <c r="D363" s="279">
        <v>38309</v>
      </c>
    </row>
    <row r="364" spans="1:4">
      <c r="A364" s="26">
        <v>64.41</v>
      </c>
      <c r="C364" s="281">
        <f t="shared" si="5"/>
        <v>11438231.859999981</v>
      </c>
      <c r="D364" s="279">
        <v>38310</v>
      </c>
    </row>
    <row r="365" spans="1:4">
      <c r="A365" s="26">
        <v>20.58</v>
      </c>
      <c r="C365" s="281">
        <f t="shared" si="5"/>
        <v>11438252.439999981</v>
      </c>
      <c r="D365" s="279">
        <v>38311</v>
      </c>
    </row>
    <row r="366" spans="1:4">
      <c r="A366" s="26">
        <v>40.76</v>
      </c>
      <c r="C366" s="281">
        <f t="shared" si="5"/>
        <v>11438293.199999981</v>
      </c>
      <c r="D366" s="279">
        <v>38312</v>
      </c>
    </row>
    <row r="367" spans="1:4">
      <c r="A367" s="26">
        <f>SUM(A2:A366)</f>
        <v>2496833.2299999995</v>
      </c>
      <c r="B367" s="26">
        <f>SUM(B2:B366)</f>
        <v>868115.73000000021</v>
      </c>
    </row>
    <row r="456" spans="4:4">
      <c r="D456" s="280"/>
    </row>
  </sheetData>
  <pageMargins left="0.7" right="0.7" top="0.75" bottom="0.75" header="0.3" footer="0.3"/>
  <pageSetup paperSize="9" orientation="portrait" horizontalDpi="120" verticalDpi="14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topLeftCell="A97" workbookViewId="0">
      <selection activeCell="G2" sqref="G2"/>
    </sheetView>
  </sheetViews>
  <sheetFormatPr defaultRowHeight="12.75"/>
  <cols>
    <col min="5" max="5" width="24.5703125" customWidth="1"/>
    <col min="6" max="6" width="28.7109375" customWidth="1"/>
    <col min="11" max="11" width="11.7109375" bestFit="1" customWidth="1"/>
  </cols>
  <sheetData>
    <row r="1" spans="1:11" ht="21">
      <c r="A1" s="109" t="s">
        <v>74</v>
      </c>
      <c r="B1" s="109" t="s">
        <v>75</v>
      </c>
      <c r="C1" s="109" t="s">
        <v>76</v>
      </c>
      <c r="D1" s="109" t="s">
        <v>77</v>
      </c>
      <c r="E1" s="109" t="s">
        <v>78</v>
      </c>
      <c r="F1" s="109" t="s">
        <v>79</v>
      </c>
      <c r="G1" s="109" t="s">
        <v>80</v>
      </c>
      <c r="H1" s="109" t="s">
        <v>81</v>
      </c>
      <c r="I1" s="109" t="s">
        <v>82</v>
      </c>
      <c r="J1" s="109" t="s">
        <v>83</v>
      </c>
    </row>
    <row r="2" spans="1:11">
      <c r="A2" s="110" t="s">
        <v>84</v>
      </c>
      <c r="B2" s="99" t="s">
        <v>85</v>
      </c>
      <c r="C2" s="99" t="s">
        <v>86</v>
      </c>
      <c r="D2" s="100">
        <v>42429</v>
      </c>
      <c r="E2" s="98" t="s">
        <v>87</v>
      </c>
      <c r="F2" s="98" t="s">
        <v>88</v>
      </c>
      <c r="G2" s="101">
        <v>-16002.16</v>
      </c>
      <c r="H2" s="95">
        <v>-467.39</v>
      </c>
      <c r="I2" s="110" t="s">
        <v>89</v>
      </c>
      <c r="J2" s="110" t="s">
        <v>90</v>
      </c>
    </row>
    <row r="3" spans="1:11" ht="21">
      <c r="A3" s="110" t="s">
        <v>91</v>
      </c>
      <c r="B3" s="111" t="s">
        <v>92</v>
      </c>
      <c r="C3" s="111" t="s">
        <v>93</v>
      </c>
      <c r="D3" s="112">
        <v>42405</v>
      </c>
      <c r="E3" s="110" t="s">
        <v>94</v>
      </c>
      <c r="F3" s="110" t="s">
        <v>95</v>
      </c>
      <c r="G3" s="95">
        <v>24</v>
      </c>
      <c r="H3" s="95">
        <v>0</v>
      </c>
      <c r="I3" s="110" t="s">
        <v>89</v>
      </c>
      <c r="J3" s="110" t="s">
        <v>90</v>
      </c>
      <c r="K3" s="124">
        <f>SUM(G3:G42)</f>
        <v>44799.97</v>
      </c>
    </row>
    <row r="4" spans="1:11" ht="21">
      <c r="A4" s="110" t="s">
        <v>96</v>
      </c>
      <c r="B4" s="111" t="s">
        <v>92</v>
      </c>
      <c r="C4" s="111" t="s">
        <v>97</v>
      </c>
      <c r="D4" s="112">
        <v>42405</v>
      </c>
      <c r="E4" s="110" t="s">
        <v>87</v>
      </c>
      <c r="F4" s="110" t="s">
        <v>98</v>
      </c>
      <c r="G4" s="95">
        <v>519.30999999999995</v>
      </c>
      <c r="H4" s="95">
        <v>0</v>
      </c>
      <c r="I4" s="110" t="s">
        <v>89</v>
      </c>
      <c r="J4" s="110" t="s">
        <v>90</v>
      </c>
    </row>
    <row r="5" spans="1:11" ht="21">
      <c r="A5" s="110" t="s">
        <v>99</v>
      </c>
      <c r="B5" s="111" t="s">
        <v>92</v>
      </c>
      <c r="C5" s="111" t="s">
        <v>100</v>
      </c>
      <c r="D5" s="112">
        <v>42405</v>
      </c>
      <c r="E5" s="110" t="s">
        <v>101</v>
      </c>
      <c r="F5" s="110" t="s">
        <v>102</v>
      </c>
      <c r="G5" s="95">
        <v>124.01</v>
      </c>
      <c r="H5" s="95">
        <v>0</v>
      </c>
      <c r="I5" s="110" t="s">
        <v>89</v>
      </c>
      <c r="J5" s="110" t="s">
        <v>90</v>
      </c>
    </row>
    <row r="6" spans="1:11">
      <c r="A6" s="110" t="s">
        <v>103</v>
      </c>
      <c r="B6" s="111" t="s">
        <v>92</v>
      </c>
      <c r="C6" s="111" t="s">
        <v>104</v>
      </c>
      <c r="D6" s="112">
        <v>42408</v>
      </c>
      <c r="E6" s="110" t="s">
        <v>94</v>
      </c>
      <c r="F6" s="110" t="s">
        <v>105</v>
      </c>
      <c r="G6" s="95">
        <v>316.35000000000002</v>
      </c>
      <c r="H6" s="95">
        <v>0</v>
      </c>
      <c r="I6" s="110" t="s">
        <v>89</v>
      </c>
      <c r="J6" s="110" t="s">
        <v>90</v>
      </c>
    </row>
    <row r="7" spans="1:11" ht="31.5">
      <c r="A7" s="110" t="s">
        <v>110</v>
      </c>
      <c r="B7" s="111" t="s">
        <v>92</v>
      </c>
      <c r="C7" s="111" t="s">
        <v>111</v>
      </c>
      <c r="D7" s="112">
        <v>42408</v>
      </c>
      <c r="E7" s="110" t="s">
        <v>87</v>
      </c>
      <c r="F7" s="110" t="s">
        <v>112</v>
      </c>
      <c r="G7" s="95">
        <v>1867.92</v>
      </c>
      <c r="H7" s="95">
        <v>0</v>
      </c>
      <c r="I7" s="110" t="s">
        <v>89</v>
      </c>
      <c r="J7" s="110" t="s">
        <v>90</v>
      </c>
    </row>
    <row r="8" spans="1:11" ht="21">
      <c r="A8" s="110" t="s">
        <v>144</v>
      </c>
      <c r="B8" s="111" t="s">
        <v>92</v>
      </c>
      <c r="C8" s="111" t="s">
        <v>145</v>
      </c>
      <c r="D8" s="112">
        <v>42408</v>
      </c>
      <c r="E8" s="110" t="s">
        <v>101</v>
      </c>
      <c r="F8" s="110" t="s">
        <v>146</v>
      </c>
      <c r="G8" s="95">
        <v>369.68</v>
      </c>
      <c r="H8" s="95">
        <v>0</v>
      </c>
      <c r="I8" s="110" t="s">
        <v>89</v>
      </c>
      <c r="J8" s="110" t="s">
        <v>90</v>
      </c>
    </row>
    <row r="9" spans="1:11" ht="21">
      <c r="A9" s="110" t="s">
        <v>177</v>
      </c>
      <c r="B9" s="111" t="s">
        <v>92</v>
      </c>
      <c r="C9" s="111" t="s">
        <v>178</v>
      </c>
      <c r="D9" s="112">
        <v>42409</v>
      </c>
      <c r="E9" s="110" t="s">
        <v>101</v>
      </c>
      <c r="F9" s="110" t="s">
        <v>179</v>
      </c>
      <c r="G9" s="95">
        <v>79.349999999999994</v>
      </c>
      <c r="H9" s="95">
        <v>0</v>
      </c>
      <c r="I9" s="110" t="s">
        <v>89</v>
      </c>
      <c r="J9" s="110" t="s">
        <v>90</v>
      </c>
    </row>
    <row r="10" spans="1:11" ht="21">
      <c r="A10" s="110" t="s">
        <v>212</v>
      </c>
      <c r="B10" s="111" t="s">
        <v>92</v>
      </c>
      <c r="C10" s="111" t="s">
        <v>213</v>
      </c>
      <c r="D10" s="112">
        <v>42409</v>
      </c>
      <c r="E10" s="110" t="s">
        <v>87</v>
      </c>
      <c r="F10" s="110" t="s">
        <v>214</v>
      </c>
      <c r="G10" s="95">
        <v>569.03</v>
      </c>
      <c r="H10" s="95">
        <v>0</v>
      </c>
      <c r="I10" s="110" t="s">
        <v>89</v>
      </c>
      <c r="J10" s="110" t="s">
        <v>90</v>
      </c>
    </row>
    <row r="11" spans="1:11" ht="21">
      <c r="A11" s="110" t="s">
        <v>215</v>
      </c>
      <c r="B11" s="111" t="s">
        <v>92</v>
      </c>
      <c r="C11" s="111" t="s">
        <v>216</v>
      </c>
      <c r="D11" s="112">
        <v>42410</v>
      </c>
      <c r="E11" s="110" t="s">
        <v>87</v>
      </c>
      <c r="F11" s="110" t="s">
        <v>217</v>
      </c>
      <c r="G11" s="95">
        <v>1653.46</v>
      </c>
      <c r="H11" s="95">
        <v>0</v>
      </c>
      <c r="I11" s="110" t="s">
        <v>89</v>
      </c>
      <c r="J11" s="110" t="s">
        <v>90</v>
      </c>
    </row>
    <row r="12" spans="1:11" ht="21">
      <c r="A12" s="110" t="s">
        <v>218</v>
      </c>
      <c r="B12" s="111" t="s">
        <v>92</v>
      </c>
      <c r="C12" s="111" t="s">
        <v>219</v>
      </c>
      <c r="D12" s="112">
        <v>42410</v>
      </c>
      <c r="E12" s="110" t="s">
        <v>94</v>
      </c>
      <c r="F12" s="110" t="s">
        <v>220</v>
      </c>
      <c r="G12" s="95">
        <v>795</v>
      </c>
      <c r="H12" s="95">
        <v>0</v>
      </c>
      <c r="I12" s="110" t="s">
        <v>89</v>
      </c>
      <c r="J12" s="110" t="s">
        <v>90</v>
      </c>
    </row>
    <row r="13" spans="1:11" ht="31.5">
      <c r="A13" s="110" t="s">
        <v>221</v>
      </c>
      <c r="B13" s="111" t="s">
        <v>92</v>
      </c>
      <c r="C13" s="111" t="s">
        <v>222</v>
      </c>
      <c r="D13" s="112">
        <v>42411</v>
      </c>
      <c r="E13" s="110" t="s">
        <v>87</v>
      </c>
      <c r="F13" s="110" t="s">
        <v>223</v>
      </c>
      <c r="G13" s="95">
        <v>1880.75</v>
      </c>
      <c r="H13" s="95">
        <v>0</v>
      </c>
      <c r="I13" s="110" t="s">
        <v>89</v>
      </c>
      <c r="J13" s="110" t="s">
        <v>90</v>
      </c>
    </row>
    <row r="14" spans="1:11" ht="21">
      <c r="A14" s="110" t="s">
        <v>224</v>
      </c>
      <c r="B14" s="111" t="s">
        <v>92</v>
      </c>
      <c r="C14" s="111" t="s">
        <v>225</v>
      </c>
      <c r="D14" s="112">
        <v>42411</v>
      </c>
      <c r="E14" s="110" t="s">
        <v>101</v>
      </c>
      <c r="F14" s="110" t="s">
        <v>226</v>
      </c>
      <c r="G14" s="95">
        <v>569.16999999999996</v>
      </c>
      <c r="H14" s="95">
        <v>5.03</v>
      </c>
      <c r="I14" s="110" t="s">
        <v>89</v>
      </c>
      <c r="J14" s="110" t="s">
        <v>90</v>
      </c>
    </row>
    <row r="15" spans="1:11" ht="21">
      <c r="A15" s="110" t="s">
        <v>227</v>
      </c>
      <c r="B15" s="111" t="s">
        <v>92</v>
      </c>
      <c r="C15" s="111" t="s">
        <v>228</v>
      </c>
      <c r="D15" s="112">
        <v>42411</v>
      </c>
      <c r="E15" s="110" t="s">
        <v>94</v>
      </c>
      <c r="F15" s="110" t="s">
        <v>229</v>
      </c>
      <c r="G15" s="95">
        <v>240</v>
      </c>
      <c r="H15" s="95">
        <v>0</v>
      </c>
      <c r="I15" s="110" t="s">
        <v>89</v>
      </c>
      <c r="J15" s="110" t="s">
        <v>90</v>
      </c>
    </row>
    <row r="16" spans="1:11" ht="21">
      <c r="A16" s="110" t="s">
        <v>230</v>
      </c>
      <c r="B16" s="111" t="s">
        <v>92</v>
      </c>
      <c r="C16" s="111" t="s">
        <v>231</v>
      </c>
      <c r="D16" s="112">
        <v>42412</v>
      </c>
      <c r="E16" s="110" t="s">
        <v>87</v>
      </c>
      <c r="F16" s="110" t="s">
        <v>232</v>
      </c>
      <c r="G16" s="95">
        <v>377.23</v>
      </c>
      <c r="H16" s="95">
        <v>0</v>
      </c>
      <c r="I16" s="110" t="s">
        <v>89</v>
      </c>
      <c r="J16" s="110" t="s">
        <v>90</v>
      </c>
    </row>
    <row r="17" spans="1:10" ht="21">
      <c r="A17" s="110" t="s">
        <v>233</v>
      </c>
      <c r="B17" s="111" t="s">
        <v>92</v>
      </c>
      <c r="C17" s="111" t="s">
        <v>234</v>
      </c>
      <c r="D17" s="112">
        <v>42412</v>
      </c>
      <c r="E17" s="110" t="s">
        <v>94</v>
      </c>
      <c r="F17" s="110" t="s">
        <v>235</v>
      </c>
      <c r="G17" s="95">
        <v>242.4</v>
      </c>
      <c r="H17" s="95">
        <v>0</v>
      </c>
      <c r="I17" s="110" t="s">
        <v>89</v>
      </c>
      <c r="J17" s="110" t="s">
        <v>90</v>
      </c>
    </row>
    <row r="18" spans="1:10" ht="21">
      <c r="A18" s="110" t="s">
        <v>236</v>
      </c>
      <c r="B18" s="111" t="s">
        <v>92</v>
      </c>
      <c r="C18" s="111" t="s">
        <v>237</v>
      </c>
      <c r="D18" s="112">
        <v>42415</v>
      </c>
      <c r="E18" s="110" t="s">
        <v>87</v>
      </c>
      <c r="F18" s="110" t="s">
        <v>238</v>
      </c>
      <c r="G18" s="95">
        <v>2095.81</v>
      </c>
      <c r="H18" s="95">
        <v>0</v>
      </c>
      <c r="I18" s="110" t="s">
        <v>89</v>
      </c>
      <c r="J18" s="110" t="s">
        <v>90</v>
      </c>
    </row>
    <row r="19" spans="1:10" ht="21">
      <c r="A19" s="110" t="s">
        <v>239</v>
      </c>
      <c r="B19" s="111" t="s">
        <v>92</v>
      </c>
      <c r="C19" s="111" t="s">
        <v>240</v>
      </c>
      <c r="D19" s="112">
        <v>42415</v>
      </c>
      <c r="E19" s="110" t="s">
        <v>94</v>
      </c>
      <c r="F19" s="110" t="s">
        <v>241</v>
      </c>
      <c r="G19" s="95">
        <v>644.04</v>
      </c>
      <c r="H19" s="95">
        <v>0</v>
      </c>
      <c r="I19" s="110" t="s">
        <v>89</v>
      </c>
      <c r="J19" s="110" t="s">
        <v>90</v>
      </c>
    </row>
    <row r="20" spans="1:10" ht="21">
      <c r="A20" s="110" t="s">
        <v>242</v>
      </c>
      <c r="B20" s="111" t="s">
        <v>92</v>
      </c>
      <c r="C20" s="111" t="s">
        <v>243</v>
      </c>
      <c r="D20" s="112">
        <v>42416</v>
      </c>
      <c r="E20" s="110" t="s">
        <v>87</v>
      </c>
      <c r="F20" s="110" t="s">
        <v>244</v>
      </c>
      <c r="G20" s="95">
        <v>2018.1</v>
      </c>
      <c r="H20" s="95">
        <v>0</v>
      </c>
      <c r="I20" s="110" t="s">
        <v>89</v>
      </c>
      <c r="J20" s="110" t="s">
        <v>90</v>
      </c>
    </row>
    <row r="21" spans="1:10" ht="21">
      <c r="A21" s="110" t="s">
        <v>245</v>
      </c>
      <c r="B21" s="111" t="s">
        <v>92</v>
      </c>
      <c r="C21" s="111" t="s">
        <v>246</v>
      </c>
      <c r="D21" s="112">
        <v>42416</v>
      </c>
      <c r="E21" s="110" t="s">
        <v>101</v>
      </c>
      <c r="F21" s="110" t="s">
        <v>247</v>
      </c>
      <c r="G21" s="95">
        <v>242.12</v>
      </c>
      <c r="H21" s="95">
        <v>0</v>
      </c>
      <c r="I21" s="110" t="s">
        <v>89</v>
      </c>
      <c r="J21" s="110" t="s">
        <v>90</v>
      </c>
    </row>
    <row r="22" spans="1:10" ht="21">
      <c r="A22" s="110" t="s">
        <v>248</v>
      </c>
      <c r="B22" s="111" t="s">
        <v>92</v>
      </c>
      <c r="C22" s="111" t="s">
        <v>249</v>
      </c>
      <c r="D22" s="112">
        <v>42417</v>
      </c>
      <c r="E22" s="110" t="s">
        <v>87</v>
      </c>
      <c r="F22" s="110" t="s">
        <v>250</v>
      </c>
      <c r="G22" s="95">
        <v>4337.6500000000005</v>
      </c>
      <c r="H22" s="95">
        <v>112.72</v>
      </c>
      <c r="I22" s="110" t="s">
        <v>89</v>
      </c>
      <c r="J22" s="110" t="s">
        <v>90</v>
      </c>
    </row>
    <row r="23" spans="1:10" ht="21">
      <c r="A23" s="110" t="s">
        <v>251</v>
      </c>
      <c r="B23" s="111" t="s">
        <v>92</v>
      </c>
      <c r="C23" s="111" t="s">
        <v>252</v>
      </c>
      <c r="D23" s="112">
        <v>42417</v>
      </c>
      <c r="E23" s="110" t="s">
        <v>94</v>
      </c>
      <c r="F23" s="110" t="s">
        <v>253</v>
      </c>
      <c r="G23" s="95">
        <v>30</v>
      </c>
      <c r="H23" s="95">
        <v>0</v>
      </c>
      <c r="I23" s="110" t="s">
        <v>89</v>
      </c>
      <c r="J23" s="110" t="s">
        <v>90</v>
      </c>
    </row>
    <row r="24" spans="1:10" ht="21">
      <c r="A24" s="110" t="s">
        <v>254</v>
      </c>
      <c r="B24" s="111" t="s">
        <v>92</v>
      </c>
      <c r="C24" s="111" t="s">
        <v>255</v>
      </c>
      <c r="D24" s="112">
        <v>42417</v>
      </c>
      <c r="E24" s="110" t="s">
        <v>101</v>
      </c>
      <c r="F24" s="110" t="s">
        <v>256</v>
      </c>
      <c r="G24" s="95">
        <v>240</v>
      </c>
      <c r="H24" s="95">
        <v>0</v>
      </c>
      <c r="I24" s="110" t="s">
        <v>89</v>
      </c>
      <c r="J24" s="110" t="s">
        <v>90</v>
      </c>
    </row>
    <row r="25" spans="1:10" ht="21">
      <c r="A25" s="110" t="s">
        <v>257</v>
      </c>
      <c r="B25" s="111" t="s">
        <v>92</v>
      </c>
      <c r="C25" s="111" t="s">
        <v>258</v>
      </c>
      <c r="D25" s="112">
        <v>42418</v>
      </c>
      <c r="E25" s="110" t="s">
        <v>87</v>
      </c>
      <c r="F25" s="110" t="s">
        <v>259</v>
      </c>
      <c r="G25" s="95">
        <v>717.03</v>
      </c>
      <c r="H25" s="95">
        <v>0</v>
      </c>
      <c r="I25" s="110" t="s">
        <v>89</v>
      </c>
      <c r="J25" s="110" t="s">
        <v>90</v>
      </c>
    </row>
    <row r="26" spans="1:10" ht="21">
      <c r="A26" s="110" t="s">
        <v>260</v>
      </c>
      <c r="B26" s="111" t="s">
        <v>92</v>
      </c>
      <c r="C26" s="111" t="s">
        <v>261</v>
      </c>
      <c r="D26" s="112">
        <v>42419</v>
      </c>
      <c r="E26" s="110" t="s">
        <v>87</v>
      </c>
      <c r="F26" s="110" t="s">
        <v>262</v>
      </c>
      <c r="G26" s="95">
        <v>526.39</v>
      </c>
      <c r="H26" s="95">
        <v>0</v>
      </c>
      <c r="I26" s="110" t="s">
        <v>89</v>
      </c>
      <c r="J26" s="110" t="s">
        <v>90</v>
      </c>
    </row>
    <row r="27" spans="1:10" ht="21">
      <c r="A27" s="110" t="s">
        <v>263</v>
      </c>
      <c r="B27" s="111" t="s">
        <v>92</v>
      </c>
      <c r="C27" s="111" t="s">
        <v>264</v>
      </c>
      <c r="D27" s="112">
        <v>42419</v>
      </c>
      <c r="E27" s="110" t="s">
        <v>94</v>
      </c>
      <c r="F27" s="110" t="s">
        <v>265</v>
      </c>
      <c r="G27" s="95">
        <v>310.45999999999998</v>
      </c>
      <c r="H27" s="95">
        <v>0</v>
      </c>
      <c r="I27" s="110" t="s">
        <v>89</v>
      </c>
      <c r="J27" s="110" t="s">
        <v>90</v>
      </c>
    </row>
    <row r="28" spans="1:10" ht="21">
      <c r="A28" s="110" t="s">
        <v>266</v>
      </c>
      <c r="B28" s="111" t="s">
        <v>92</v>
      </c>
      <c r="C28" s="111" t="s">
        <v>267</v>
      </c>
      <c r="D28" s="112">
        <v>42422</v>
      </c>
      <c r="E28" s="110" t="s">
        <v>101</v>
      </c>
      <c r="F28" s="110" t="s">
        <v>268</v>
      </c>
      <c r="G28" s="95">
        <v>588.64</v>
      </c>
      <c r="H28" s="95">
        <v>10.58</v>
      </c>
      <c r="I28" s="110" t="s">
        <v>89</v>
      </c>
      <c r="J28" s="110" t="s">
        <v>90</v>
      </c>
    </row>
    <row r="29" spans="1:10" ht="52.5">
      <c r="A29" s="110" t="s">
        <v>269</v>
      </c>
      <c r="B29" s="111" t="s">
        <v>92</v>
      </c>
      <c r="C29" s="111" t="s">
        <v>270</v>
      </c>
      <c r="D29" s="112">
        <v>42422</v>
      </c>
      <c r="E29" s="110" t="s">
        <v>189</v>
      </c>
      <c r="F29" s="110" t="s">
        <v>271</v>
      </c>
      <c r="G29" s="95">
        <v>1047.53</v>
      </c>
      <c r="H29" s="95">
        <v>0</v>
      </c>
      <c r="I29" s="110" t="s">
        <v>89</v>
      </c>
      <c r="J29" s="110" t="s">
        <v>186</v>
      </c>
    </row>
    <row r="30" spans="1:10" ht="21">
      <c r="A30" s="110" t="s">
        <v>272</v>
      </c>
      <c r="B30" s="111" t="s">
        <v>92</v>
      </c>
      <c r="C30" s="111" t="s">
        <v>273</v>
      </c>
      <c r="D30" s="112">
        <v>42423</v>
      </c>
      <c r="E30" s="110" t="s">
        <v>87</v>
      </c>
      <c r="F30" s="110" t="s">
        <v>274</v>
      </c>
      <c r="G30" s="95">
        <v>2027.02</v>
      </c>
      <c r="H30" s="95">
        <v>0</v>
      </c>
      <c r="I30" s="110" t="s">
        <v>89</v>
      </c>
      <c r="J30" s="110" t="s">
        <v>90</v>
      </c>
    </row>
    <row r="31" spans="1:10" ht="21">
      <c r="A31" s="110" t="s">
        <v>275</v>
      </c>
      <c r="B31" s="111" t="s">
        <v>92</v>
      </c>
      <c r="C31" s="111" t="s">
        <v>276</v>
      </c>
      <c r="D31" s="112">
        <v>42423</v>
      </c>
      <c r="E31" s="110" t="s">
        <v>94</v>
      </c>
      <c r="F31" s="110" t="s">
        <v>277</v>
      </c>
      <c r="G31" s="95">
        <v>1749.72</v>
      </c>
      <c r="H31" s="95">
        <v>5.56</v>
      </c>
      <c r="I31" s="110" t="s">
        <v>89</v>
      </c>
      <c r="J31" s="110" t="s">
        <v>90</v>
      </c>
    </row>
    <row r="32" spans="1:10" ht="21">
      <c r="A32" s="110" t="s">
        <v>278</v>
      </c>
      <c r="B32" s="111" t="s">
        <v>92</v>
      </c>
      <c r="C32" s="111" t="s">
        <v>279</v>
      </c>
      <c r="D32" s="112">
        <v>42423</v>
      </c>
      <c r="E32" s="110" t="s">
        <v>101</v>
      </c>
      <c r="F32" s="110" t="s">
        <v>280</v>
      </c>
      <c r="G32" s="95">
        <v>704.15</v>
      </c>
      <c r="H32" s="95">
        <v>0</v>
      </c>
      <c r="I32" s="110" t="s">
        <v>89</v>
      </c>
      <c r="J32" s="110" t="s">
        <v>90</v>
      </c>
    </row>
    <row r="33" spans="1:11" ht="21">
      <c r="A33" s="110" t="s">
        <v>286</v>
      </c>
      <c r="B33" s="111" t="s">
        <v>92</v>
      </c>
      <c r="C33" s="111" t="s">
        <v>287</v>
      </c>
      <c r="D33" s="112">
        <v>42424</v>
      </c>
      <c r="E33" s="110" t="s">
        <v>87</v>
      </c>
      <c r="F33" s="110" t="s">
        <v>288</v>
      </c>
      <c r="G33" s="95">
        <v>570.27</v>
      </c>
      <c r="H33" s="95">
        <v>0</v>
      </c>
      <c r="I33" s="110" t="s">
        <v>89</v>
      </c>
      <c r="J33" s="110" t="s">
        <v>90</v>
      </c>
    </row>
    <row r="34" spans="1:11" ht="21">
      <c r="A34" s="110" t="s">
        <v>292</v>
      </c>
      <c r="B34" s="111" t="s">
        <v>92</v>
      </c>
      <c r="C34" s="111" t="s">
        <v>293</v>
      </c>
      <c r="D34" s="112">
        <v>42424</v>
      </c>
      <c r="E34" s="110" t="s">
        <v>94</v>
      </c>
      <c r="F34" s="110" t="s">
        <v>294</v>
      </c>
      <c r="G34" s="95">
        <v>344.12</v>
      </c>
      <c r="H34" s="95">
        <v>0</v>
      </c>
      <c r="I34" s="110" t="s">
        <v>89</v>
      </c>
      <c r="J34" s="110" t="s">
        <v>90</v>
      </c>
    </row>
    <row r="35" spans="1:11" ht="21">
      <c r="A35" s="110" t="s">
        <v>299</v>
      </c>
      <c r="B35" s="111" t="s">
        <v>92</v>
      </c>
      <c r="C35" s="111" t="s">
        <v>300</v>
      </c>
      <c r="D35" s="112">
        <v>42424</v>
      </c>
      <c r="E35" s="110" t="s">
        <v>101</v>
      </c>
      <c r="F35" s="110" t="s">
        <v>301</v>
      </c>
      <c r="G35" s="95">
        <v>1064.55</v>
      </c>
      <c r="H35" s="95">
        <v>27.56</v>
      </c>
      <c r="I35" s="110" t="s">
        <v>89</v>
      </c>
      <c r="J35" s="110" t="s">
        <v>90</v>
      </c>
    </row>
    <row r="36" spans="1:11" ht="21">
      <c r="A36" s="110" t="s">
        <v>306</v>
      </c>
      <c r="B36" s="111" t="s">
        <v>92</v>
      </c>
      <c r="C36" s="111" t="s">
        <v>307</v>
      </c>
      <c r="D36" s="112">
        <v>42425</v>
      </c>
      <c r="E36" s="110" t="s">
        <v>87</v>
      </c>
      <c r="F36" s="110" t="s">
        <v>308</v>
      </c>
      <c r="G36" s="95">
        <v>1974.46</v>
      </c>
      <c r="H36" s="95">
        <v>0</v>
      </c>
      <c r="I36" s="110" t="s">
        <v>89</v>
      </c>
      <c r="J36" s="110" t="s">
        <v>90</v>
      </c>
    </row>
    <row r="37" spans="1:11" ht="21">
      <c r="A37" s="110" t="s">
        <v>313</v>
      </c>
      <c r="B37" s="111" t="s">
        <v>92</v>
      </c>
      <c r="C37" s="111" t="s">
        <v>314</v>
      </c>
      <c r="D37" s="112">
        <v>42426</v>
      </c>
      <c r="E37" s="110" t="s">
        <v>94</v>
      </c>
      <c r="F37" s="110" t="s">
        <v>315</v>
      </c>
      <c r="G37" s="95">
        <v>340</v>
      </c>
      <c r="H37" s="95">
        <v>0</v>
      </c>
      <c r="I37" s="110" t="s">
        <v>89</v>
      </c>
      <c r="J37" s="110" t="s">
        <v>90</v>
      </c>
    </row>
    <row r="38" spans="1:11" ht="31.5">
      <c r="A38" s="110" t="s">
        <v>320</v>
      </c>
      <c r="B38" s="111" t="s">
        <v>92</v>
      </c>
      <c r="C38" s="111" t="s">
        <v>321</v>
      </c>
      <c r="D38" s="112">
        <v>42426</v>
      </c>
      <c r="E38" s="110" t="s">
        <v>87</v>
      </c>
      <c r="F38" s="110" t="s">
        <v>322</v>
      </c>
      <c r="G38" s="95">
        <v>2462.02</v>
      </c>
      <c r="H38" s="95">
        <v>0</v>
      </c>
      <c r="I38" s="110" t="s">
        <v>89</v>
      </c>
      <c r="J38" s="110" t="s">
        <v>90</v>
      </c>
    </row>
    <row r="39" spans="1:11" ht="21">
      <c r="A39" s="110" t="s">
        <v>329</v>
      </c>
      <c r="B39" s="111" t="s">
        <v>92</v>
      </c>
      <c r="C39" s="111" t="s">
        <v>330</v>
      </c>
      <c r="D39" s="112">
        <v>42426</v>
      </c>
      <c r="E39" s="110" t="s">
        <v>101</v>
      </c>
      <c r="F39" s="110" t="s">
        <v>331</v>
      </c>
      <c r="G39" s="95">
        <v>426.76</v>
      </c>
      <c r="H39" s="95">
        <v>9.26</v>
      </c>
      <c r="I39" s="110" t="s">
        <v>89</v>
      </c>
      <c r="J39" s="110" t="s">
        <v>90</v>
      </c>
    </row>
    <row r="40" spans="1:11" ht="21">
      <c r="A40" s="110" t="s">
        <v>335</v>
      </c>
      <c r="B40" s="111" t="s">
        <v>92</v>
      </c>
      <c r="C40" s="111" t="s">
        <v>336</v>
      </c>
      <c r="D40" s="112">
        <v>42429</v>
      </c>
      <c r="E40" s="110" t="s">
        <v>94</v>
      </c>
      <c r="F40" s="110" t="s">
        <v>337</v>
      </c>
      <c r="G40" s="95">
        <v>1803.21</v>
      </c>
      <c r="H40" s="95">
        <v>36.24</v>
      </c>
      <c r="I40" s="110" t="s">
        <v>89</v>
      </c>
      <c r="J40" s="110" t="s">
        <v>90</v>
      </c>
    </row>
    <row r="41" spans="1:11" ht="21">
      <c r="A41" s="110" t="s">
        <v>341</v>
      </c>
      <c r="B41" s="111" t="s">
        <v>92</v>
      </c>
      <c r="C41" s="111" t="s">
        <v>342</v>
      </c>
      <c r="D41" s="112">
        <v>42429</v>
      </c>
      <c r="E41" s="110" t="s">
        <v>101</v>
      </c>
      <c r="F41" s="110" t="s">
        <v>343</v>
      </c>
      <c r="G41" s="95">
        <v>1979</v>
      </c>
      <c r="H41" s="95">
        <v>58.91</v>
      </c>
      <c r="I41" s="110" t="s">
        <v>89</v>
      </c>
      <c r="J41" s="110" t="s">
        <v>90</v>
      </c>
    </row>
    <row r="42" spans="1:11" ht="31.5">
      <c r="A42" s="110" t="s">
        <v>348</v>
      </c>
      <c r="B42" s="111" t="s">
        <v>92</v>
      </c>
      <c r="C42" s="111" t="s">
        <v>349</v>
      </c>
      <c r="D42" s="112">
        <v>42429</v>
      </c>
      <c r="E42" s="110" t="s">
        <v>87</v>
      </c>
      <c r="F42" s="110" t="s">
        <v>350</v>
      </c>
      <c r="G42" s="95">
        <v>6929.26</v>
      </c>
      <c r="H42" s="95">
        <v>26.16</v>
      </c>
      <c r="I42" s="110" t="s">
        <v>89</v>
      </c>
      <c r="J42" s="110" t="s">
        <v>90</v>
      </c>
    </row>
    <row r="43" spans="1:11" ht="31.5">
      <c r="A43" s="110" t="s">
        <v>391</v>
      </c>
      <c r="B43" s="111" t="s">
        <v>392</v>
      </c>
      <c r="C43" s="111" t="s">
        <v>393</v>
      </c>
      <c r="D43" s="112">
        <v>42426</v>
      </c>
      <c r="E43" s="110" t="s">
        <v>394</v>
      </c>
      <c r="F43" s="110" t="s">
        <v>395</v>
      </c>
      <c r="G43" s="95">
        <v>147933.26</v>
      </c>
      <c r="H43" s="95">
        <v>0</v>
      </c>
      <c r="I43" s="110" t="s">
        <v>143</v>
      </c>
      <c r="J43" s="110" t="s">
        <v>396</v>
      </c>
      <c r="K43" s="124">
        <f>SUM(G43:G47)</f>
        <v>153334.65</v>
      </c>
    </row>
    <row r="44" spans="1:11" ht="31.5">
      <c r="A44" s="110" t="s">
        <v>397</v>
      </c>
      <c r="B44" s="111" t="s">
        <v>392</v>
      </c>
      <c r="C44" s="111" t="s">
        <v>398</v>
      </c>
      <c r="D44" s="112">
        <v>42429</v>
      </c>
      <c r="E44" s="110" t="s">
        <v>394</v>
      </c>
      <c r="F44" s="110" t="s">
        <v>395</v>
      </c>
      <c r="G44" s="95">
        <v>2.96</v>
      </c>
      <c r="H44" s="95">
        <v>0</v>
      </c>
      <c r="I44" s="110" t="s">
        <v>143</v>
      </c>
      <c r="J44" s="110" t="s">
        <v>396</v>
      </c>
    </row>
    <row r="45" spans="1:11" ht="31.5">
      <c r="A45" s="110" t="s">
        <v>399</v>
      </c>
      <c r="B45" s="111" t="s">
        <v>392</v>
      </c>
      <c r="C45" s="111" t="s">
        <v>400</v>
      </c>
      <c r="D45" s="112">
        <v>42429</v>
      </c>
      <c r="E45" s="110" t="s">
        <v>394</v>
      </c>
      <c r="F45" s="110" t="s">
        <v>395</v>
      </c>
      <c r="G45" s="95">
        <v>81.8</v>
      </c>
      <c r="H45" s="95">
        <v>0</v>
      </c>
      <c r="I45" s="110" t="s">
        <v>143</v>
      </c>
      <c r="J45" s="110" t="s">
        <v>396</v>
      </c>
    </row>
    <row r="46" spans="1:11" ht="31.5">
      <c r="A46" s="110" t="s">
        <v>401</v>
      </c>
      <c r="B46" s="111" t="s">
        <v>392</v>
      </c>
      <c r="C46" s="111" t="s">
        <v>402</v>
      </c>
      <c r="D46" s="112">
        <v>42429</v>
      </c>
      <c r="E46" s="110" t="s">
        <v>394</v>
      </c>
      <c r="F46" s="110" t="s">
        <v>395</v>
      </c>
      <c r="G46" s="95">
        <v>1382.48</v>
      </c>
      <c r="H46" s="95">
        <v>0</v>
      </c>
      <c r="I46" s="110" t="s">
        <v>143</v>
      </c>
      <c r="J46" s="110" t="s">
        <v>396</v>
      </c>
    </row>
    <row r="47" spans="1:11" ht="31.5">
      <c r="A47" s="110" t="s">
        <v>403</v>
      </c>
      <c r="B47" s="111" t="s">
        <v>392</v>
      </c>
      <c r="C47" s="111" t="s">
        <v>404</v>
      </c>
      <c r="D47" s="112">
        <v>42429</v>
      </c>
      <c r="E47" s="110" t="s">
        <v>394</v>
      </c>
      <c r="F47" s="110" t="s">
        <v>395</v>
      </c>
      <c r="G47" s="95">
        <v>3934.15</v>
      </c>
      <c r="H47" s="95">
        <v>0</v>
      </c>
      <c r="I47" s="110" t="s">
        <v>143</v>
      </c>
      <c r="J47" s="110" t="s">
        <v>396</v>
      </c>
    </row>
    <row r="48" spans="1:11" ht="21">
      <c r="A48" s="110" t="s">
        <v>106</v>
      </c>
      <c r="B48" s="111" t="s">
        <v>107</v>
      </c>
      <c r="C48" s="111" t="s">
        <v>108</v>
      </c>
      <c r="D48" s="112">
        <v>42401</v>
      </c>
      <c r="E48" s="110" t="s">
        <v>87</v>
      </c>
      <c r="F48" s="110" t="s">
        <v>109</v>
      </c>
      <c r="G48" s="95">
        <v>3203.25</v>
      </c>
      <c r="H48" s="95">
        <v>0</v>
      </c>
      <c r="I48" s="110" t="s">
        <v>89</v>
      </c>
      <c r="J48" s="110" t="s">
        <v>90</v>
      </c>
      <c r="K48" s="124">
        <f>SUM(G48:G78)</f>
        <v>79681.22</v>
      </c>
    </row>
    <row r="49" spans="1:10" ht="21">
      <c r="A49" s="110" t="s">
        <v>113</v>
      </c>
      <c r="B49" s="111" t="s">
        <v>107</v>
      </c>
      <c r="C49" s="111" t="s">
        <v>114</v>
      </c>
      <c r="D49" s="112">
        <v>42401</v>
      </c>
      <c r="E49" s="110" t="s">
        <v>94</v>
      </c>
      <c r="F49" s="110" t="s">
        <v>115</v>
      </c>
      <c r="G49" s="95">
        <v>292.95</v>
      </c>
      <c r="H49" s="95">
        <v>0</v>
      </c>
      <c r="I49" s="110" t="s">
        <v>89</v>
      </c>
      <c r="J49" s="110" t="s">
        <v>90</v>
      </c>
    </row>
    <row r="50" spans="1:10" ht="21">
      <c r="A50" s="110" t="s">
        <v>116</v>
      </c>
      <c r="B50" s="113" t="s">
        <v>107</v>
      </c>
      <c r="C50" s="113" t="s">
        <v>117</v>
      </c>
      <c r="D50" s="114">
        <v>42401</v>
      </c>
      <c r="E50" s="115" t="s">
        <v>87</v>
      </c>
      <c r="F50" s="115" t="s">
        <v>118</v>
      </c>
      <c r="G50" s="116">
        <v>16002.16</v>
      </c>
      <c r="H50" s="95">
        <v>467.39</v>
      </c>
      <c r="I50" s="110" t="s">
        <v>89</v>
      </c>
      <c r="J50" s="110" t="s">
        <v>90</v>
      </c>
    </row>
    <row r="51" spans="1:10" ht="21">
      <c r="A51" s="110" t="s">
        <v>119</v>
      </c>
      <c r="B51" s="111" t="s">
        <v>107</v>
      </c>
      <c r="C51" s="111" t="s">
        <v>120</v>
      </c>
      <c r="D51" s="112">
        <v>42402</v>
      </c>
      <c r="E51" s="110" t="s">
        <v>87</v>
      </c>
      <c r="F51" s="110" t="s">
        <v>121</v>
      </c>
      <c r="G51" s="95">
        <v>1212.03</v>
      </c>
      <c r="H51" s="95">
        <v>0</v>
      </c>
      <c r="I51" s="110" t="s">
        <v>89</v>
      </c>
      <c r="J51" s="110" t="s">
        <v>90</v>
      </c>
    </row>
    <row r="52" spans="1:10" ht="21">
      <c r="A52" s="110" t="s">
        <v>122</v>
      </c>
      <c r="B52" s="111" t="s">
        <v>107</v>
      </c>
      <c r="C52" s="111" t="s">
        <v>123</v>
      </c>
      <c r="D52" s="112">
        <v>42402</v>
      </c>
      <c r="E52" s="110" t="s">
        <v>101</v>
      </c>
      <c r="F52" s="110" t="s">
        <v>124</v>
      </c>
      <c r="G52" s="95">
        <v>743.75</v>
      </c>
      <c r="H52" s="95">
        <v>0</v>
      </c>
      <c r="I52" s="110" t="s">
        <v>89</v>
      </c>
      <c r="J52" s="110" t="s">
        <v>90</v>
      </c>
    </row>
    <row r="53" spans="1:10" ht="21">
      <c r="A53" s="110" t="s">
        <v>125</v>
      </c>
      <c r="B53" s="111" t="s">
        <v>107</v>
      </c>
      <c r="C53" s="111" t="s">
        <v>126</v>
      </c>
      <c r="D53" s="112">
        <v>42402</v>
      </c>
      <c r="E53" s="110" t="s">
        <v>87</v>
      </c>
      <c r="F53" s="110" t="s">
        <v>127</v>
      </c>
      <c r="G53" s="95">
        <v>1566.08</v>
      </c>
      <c r="H53" s="95">
        <v>34.75</v>
      </c>
      <c r="I53" s="110" t="s">
        <v>89</v>
      </c>
      <c r="J53" s="110" t="s">
        <v>90</v>
      </c>
    </row>
    <row r="54" spans="1:10" ht="21">
      <c r="A54" s="110" t="s">
        <v>128</v>
      </c>
      <c r="B54" s="111" t="s">
        <v>107</v>
      </c>
      <c r="C54" s="111" t="s">
        <v>129</v>
      </c>
      <c r="D54" s="112">
        <v>42403</v>
      </c>
      <c r="E54" s="110" t="s">
        <v>87</v>
      </c>
      <c r="F54" s="110" t="s">
        <v>130</v>
      </c>
      <c r="G54" s="95">
        <v>581.22</v>
      </c>
      <c r="H54" s="95">
        <v>0</v>
      </c>
      <c r="I54" s="110" t="s">
        <v>89</v>
      </c>
      <c r="J54" s="110" t="s">
        <v>90</v>
      </c>
    </row>
    <row r="55" spans="1:10" ht="21">
      <c r="A55" s="110" t="s">
        <v>131</v>
      </c>
      <c r="B55" s="111" t="s">
        <v>107</v>
      </c>
      <c r="C55" s="111" t="s">
        <v>132</v>
      </c>
      <c r="D55" s="112">
        <v>42403</v>
      </c>
      <c r="E55" s="110" t="s">
        <v>94</v>
      </c>
      <c r="F55" s="110" t="s">
        <v>133</v>
      </c>
      <c r="G55" s="95">
        <v>563.01</v>
      </c>
      <c r="H55" s="95">
        <v>0</v>
      </c>
      <c r="I55" s="110" t="s">
        <v>89</v>
      </c>
      <c r="J55" s="110" t="s">
        <v>90</v>
      </c>
    </row>
    <row r="56" spans="1:10" ht="21">
      <c r="A56" s="110" t="s">
        <v>134</v>
      </c>
      <c r="B56" s="111" t="s">
        <v>107</v>
      </c>
      <c r="C56" s="111" t="s">
        <v>135</v>
      </c>
      <c r="D56" s="112">
        <v>42403</v>
      </c>
      <c r="E56" s="110" t="s">
        <v>101</v>
      </c>
      <c r="F56" s="110" t="s">
        <v>136</v>
      </c>
      <c r="G56" s="95">
        <v>366.06</v>
      </c>
      <c r="H56" s="95">
        <v>10.82</v>
      </c>
      <c r="I56" s="110" t="s">
        <v>89</v>
      </c>
      <c r="J56" s="110" t="s">
        <v>90</v>
      </c>
    </row>
    <row r="57" spans="1:10" ht="21">
      <c r="A57" s="110" t="s">
        <v>137</v>
      </c>
      <c r="B57" s="111" t="s">
        <v>107</v>
      </c>
      <c r="C57" s="111" t="s">
        <v>138</v>
      </c>
      <c r="D57" s="112">
        <v>42403</v>
      </c>
      <c r="E57" s="110" t="s">
        <v>87</v>
      </c>
      <c r="F57" s="110" t="s">
        <v>139</v>
      </c>
      <c r="G57" s="95">
        <v>1344.34</v>
      </c>
      <c r="H57" s="95">
        <v>0</v>
      </c>
      <c r="I57" s="110" t="s">
        <v>89</v>
      </c>
      <c r="J57" s="110" t="s">
        <v>90</v>
      </c>
    </row>
    <row r="58" spans="1:10" ht="31.5">
      <c r="A58" s="110" t="s">
        <v>140</v>
      </c>
      <c r="B58" s="111" t="s">
        <v>107</v>
      </c>
      <c r="C58" s="111" t="s">
        <v>141</v>
      </c>
      <c r="D58" s="112">
        <v>42404</v>
      </c>
      <c r="E58" s="110" t="s">
        <v>87</v>
      </c>
      <c r="F58" s="110" t="s">
        <v>142</v>
      </c>
      <c r="G58" s="95">
        <v>110</v>
      </c>
      <c r="H58" s="95">
        <v>0</v>
      </c>
      <c r="I58" s="110" t="s">
        <v>143</v>
      </c>
      <c r="J58" s="110" t="s">
        <v>90</v>
      </c>
    </row>
    <row r="59" spans="1:10" ht="31.5">
      <c r="A59" s="110" t="s">
        <v>147</v>
      </c>
      <c r="B59" s="111" t="s">
        <v>107</v>
      </c>
      <c r="C59" s="111" t="s">
        <v>148</v>
      </c>
      <c r="D59" s="112">
        <v>42405</v>
      </c>
      <c r="E59" s="110" t="s">
        <v>87</v>
      </c>
      <c r="F59" s="110" t="s">
        <v>149</v>
      </c>
      <c r="G59" s="95">
        <v>45</v>
      </c>
      <c r="H59" s="95">
        <v>0</v>
      </c>
      <c r="I59" s="110" t="s">
        <v>143</v>
      </c>
      <c r="J59" s="110" t="s">
        <v>90</v>
      </c>
    </row>
    <row r="60" spans="1:10" ht="21">
      <c r="A60" s="110" t="s">
        <v>150</v>
      </c>
      <c r="B60" s="111" t="s">
        <v>107</v>
      </c>
      <c r="C60" s="111" t="s">
        <v>151</v>
      </c>
      <c r="D60" s="112">
        <v>42408</v>
      </c>
      <c r="E60" s="110" t="s">
        <v>87</v>
      </c>
      <c r="F60" s="110" t="s">
        <v>152</v>
      </c>
      <c r="G60" s="95">
        <v>240</v>
      </c>
      <c r="H60" s="95">
        <v>0</v>
      </c>
      <c r="I60" s="110" t="s">
        <v>89</v>
      </c>
      <c r="J60" s="110" t="s">
        <v>90</v>
      </c>
    </row>
    <row r="61" spans="1:10" ht="21">
      <c r="A61" s="110" t="s">
        <v>153</v>
      </c>
      <c r="B61" s="111" t="s">
        <v>107</v>
      </c>
      <c r="C61" s="111" t="s">
        <v>154</v>
      </c>
      <c r="D61" s="112">
        <v>42408</v>
      </c>
      <c r="E61" s="110" t="s">
        <v>87</v>
      </c>
      <c r="F61" s="110" t="s">
        <v>155</v>
      </c>
      <c r="G61" s="95">
        <v>454.01</v>
      </c>
      <c r="H61" s="95">
        <v>0</v>
      </c>
      <c r="I61" s="110" t="s">
        <v>89</v>
      </c>
      <c r="J61" s="110" t="s">
        <v>90</v>
      </c>
    </row>
    <row r="62" spans="1:10" ht="21">
      <c r="A62" s="110" t="s">
        <v>156</v>
      </c>
      <c r="B62" s="111" t="s">
        <v>107</v>
      </c>
      <c r="C62" s="111" t="s">
        <v>157</v>
      </c>
      <c r="D62" s="112">
        <v>42409</v>
      </c>
      <c r="E62" s="110" t="s">
        <v>87</v>
      </c>
      <c r="F62" s="110" t="s">
        <v>158</v>
      </c>
      <c r="G62" s="95">
        <v>611.63</v>
      </c>
      <c r="H62" s="95">
        <v>2.2999999999999998</v>
      </c>
      <c r="I62" s="110" t="s">
        <v>89</v>
      </c>
      <c r="J62" s="110" t="s">
        <v>90</v>
      </c>
    </row>
    <row r="63" spans="1:10" ht="21">
      <c r="A63" s="110" t="s">
        <v>159</v>
      </c>
      <c r="B63" s="111" t="s">
        <v>107</v>
      </c>
      <c r="C63" s="111" t="s">
        <v>160</v>
      </c>
      <c r="D63" s="112">
        <v>42410</v>
      </c>
      <c r="E63" s="110" t="s">
        <v>87</v>
      </c>
      <c r="F63" s="110" t="s">
        <v>161</v>
      </c>
      <c r="G63" s="95">
        <v>270.37</v>
      </c>
      <c r="H63" s="95">
        <v>0</v>
      </c>
      <c r="I63" s="110" t="s">
        <v>89</v>
      </c>
      <c r="J63" s="110" t="s">
        <v>90</v>
      </c>
    </row>
    <row r="64" spans="1:10" ht="21">
      <c r="A64" s="110" t="s">
        <v>162</v>
      </c>
      <c r="B64" s="111" t="s">
        <v>107</v>
      </c>
      <c r="C64" s="111" t="s">
        <v>163</v>
      </c>
      <c r="D64" s="112">
        <v>42411</v>
      </c>
      <c r="E64" s="110" t="s">
        <v>87</v>
      </c>
      <c r="F64" s="110" t="s">
        <v>164</v>
      </c>
      <c r="G64" s="95">
        <v>382.7</v>
      </c>
      <c r="H64" s="95">
        <v>0</v>
      </c>
      <c r="I64" s="110" t="s">
        <v>89</v>
      </c>
      <c r="J64" s="110" t="s">
        <v>90</v>
      </c>
    </row>
    <row r="65" spans="1:11" ht="21">
      <c r="A65" s="110" t="s">
        <v>165</v>
      </c>
      <c r="B65" s="111" t="s">
        <v>107</v>
      </c>
      <c r="C65" s="111" t="s">
        <v>166</v>
      </c>
      <c r="D65" s="112">
        <v>42412</v>
      </c>
      <c r="E65" s="110" t="s">
        <v>87</v>
      </c>
      <c r="F65" s="110" t="s">
        <v>167</v>
      </c>
      <c r="G65" s="95">
        <v>1559.81</v>
      </c>
      <c r="H65" s="95">
        <v>42.56</v>
      </c>
      <c r="I65" s="110" t="s">
        <v>89</v>
      </c>
      <c r="J65" s="110" t="s">
        <v>90</v>
      </c>
    </row>
    <row r="66" spans="1:11" ht="21">
      <c r="A66" s="110" t="s">
        <v>168</v>
      </c>
      <c r="B66" s="111" t="s">
        <v>107</v>
      </c>
      <c r="C66" s="111" t="s">
        <v>169</v>
      </c>
      <c r="D66" s="112">
        <v>42415</v>
      </c>
      <c r="E66" s="110" t="s">
        <v>87</v>
      </c>
      <c r="F66" s="110" t="s">
        <v>170</v>
      </c>
      <c r="G66" s="95">
        <v>279.52999999999997</v>
      </c>
      <c r="H66" s="95">
        <v>0</v>
      </c>
      <c r="I66" s="110" t="s">
        <v>89</v>
      </c>
      <c r="J66" s="110" t="s">
        <v>90</v>
      </c>
    </row>
    <row r="67" spans="1:11" ht="21">
      <c r="A67" s="110" t="s">
        <v>171</v>
      </c>
      <c r="B67" s="111" t="s">
        <v>107</v>
      </c>
      <c r="C67" s="111" t="s">
        <v>172</v>
      </c>
      <c r="D67" s="112">
        <v>42416</v>
      </c>
      <c r="E67" s="110" t="s">
        <v>87</v>
      </c>
      <c r="F67" s="110" t="s">
        <v>173</v>
      </c>
      <c r="G67" s="95">
        <v>1041.71</v>
      </c>
      <c r="H67" s="95">
        <v>0</v>
      </c>
      <c r="I67" s="110" t="s">
        <v>89</v>
      </c>
      <c r="J67" s="110" t="s">
        <v>90</v>
      </c>
    </row>
    <row r="68" spans="1:11" ht="21">
      <c r="A68" s="110" t="s">
        <v>174</v>
      </c>
      <c r="B68" s="111" t="s">
        <v>107</v>
      </c>
      <c r="C68" s="111" t="s">
        <v>175</v>
      </c>
      <c r="D68" s="112">
        <v>42417</v>
      </c>
      <c r="E68" s="110" t="s">
        <v>87</v>
      </c>
      <c r="F68" s="110" t="s">
        <v>176</v>
      </c>
      <c r="G68" s="95">
        <v>320.07</v>
      </c>
      <c r="H68" s="95">
        <v>0</v>
      </c>
      <c r="I68" s="110" t="s">
        <v>89</v>
      </c>
      <c r="J68" s="110" t="s">
        <v>90</v>
      </c>
    </row>
    <row r="69" spans="1:11" ht="21">
      <c r="A69" s="110" t="s">
        <v>180</v>
      </c>
      <c r="B69" s="111" t="s">
        <v>107</v>
      </c>
      <c r="C69" s="111" t="s">
        <v>181</v>
      </c>
      <c r="D69" s="112">
        <v>42418</v>
      </c>
      <c r="E69" s="110" t="s">
        <v>87</v>
      </c>
      <c r="F69" s="110" t="s">
        <v>182</v>
      </c>
      <c r="G69" s="95">
        <v>1127.8</v>
      </c>
      <c r="H69" s="95">
        <v>0</v>
      </c>
      <c r="I69" s="110" t="s">
        <v>89</v>
      </c>
      <c r="J69" s="110" t="s">
        <v>90</v>
      </c>
    </row>
    <row r="70" spans="1:11" ht="52.5">
      <c r="A70" s="110" t="s">
        <v>183</v>
      </c>
      <c r="B70" s="111" t="s">
        <v>107</v>
      </c>
      <c r="C70" s="111" t="s">
        <v>184</v>
      </c>
      <c r="D70" s="112">
        <v>42419</v>
      </c>
      <c r="E70" s="110" t="s">
        <v>87</v>
      </c>
      <c r="F70" s="110" t="s">
        <v>185</v>
      </c>
      <c r="G70" s="95">
        <v>925.96</v>
      </c>
      <c r="H70" s="95">
        <v>0</v>
      </c>
      <c r="I70" s="110" t="s">
        <v>89</v>
      </c>
      <c r="J70" s="110" t="s">
        <v>186</v>
      </c>
    </row>
    <row r="71" spans="1:11" ht="21">
      <c r="A71" s="110" t="s">
        <v>187</v>
      </c>
      <c r="B71" s="111" t="s">
        <v>107</v>
      </c>
      <c r="C71" s="111" t="s">
        <v>188</v>
      </c>
      <c r="D71" s="112">
        <v>42422</v>
      </c>
      <c r="E71" s="110" t="s">
        <v>189</v>
      </c>
      <c r="F71" s="110" t="s">
        <v>190</v>
      </c>
      <c r="G71" s="95">
        <v>6867.71</v>
      </c>
      <c r="H71" s="95">
        <v>169.15</v>
      </c>
      <c r="I71" s="110" t="s">
        <v>89</v>
      </c>
      <c r="J71" s="110" t="s">
        <v>90</v>
      </c>
    </row>
    <row r="72" spans="1:11" ht="21">
      <c r="A72" s="110" t="s">
        <v>191</v>
      </c>
      <c r="B72" s="111" t="s">
        <v>107</v>
      </c>
      <c r="C72" s="111" t="s">
        <v>192</v>
      </c>
      <c r="D72" s="112">
        <v>42423</v>
      </c>
      <c r="E72" s="110" t="s">
        <v>87</v>
      </c>
      <c r="F72" s="110" t="s">
        <v>193</v>
      </c>
      <c r="G72" s="95">
        <v>433.77</v>
      </c>
      <c r="H72" s="95">
        <v>0</v>
      </c>
      <c r="I72" s="110" t="s">
        <v>89</v>
      </c>
      <c r="J72" s="110" t="s">
        <v>90</v>
      </c>
    </row>
    <row r="73" spans="1:11" ht="21">
      <c r="A73" s="110" t="s">
        <v>194</v>
      </c>
      <c r="B73" s="111" t="s">
        <v>107</v>
      </c>
      <c r="C73" s="111" t="s">
        <v>195</v>
      </c>
      <c r="D73" s="112">
        <v>42424</v>
      </c>
      <c r="E73" s="110" t="s">
        <v>87</v>
      </c>
      <c r="F73" s="110" t="s">
        <v>196</v>
      </c>
      <c r="G73" s="95">
        <v>971.52</v>
      </c>
      <c r="H73" s="95">
        <v>0</v>
      </c>
      <c r="I73" s="110" t="s">
        <v>89</v>
      </c>
      <c r="J73" s="110" t="s">
        <v>90</v>
      </c>
    </row>
    <row r="74" spans="1:11" ht="21">
      <c r="A74" s="110" t="s">
        <v>197</v>
      </c>
      <c r="B74" s="111" t="s">
        <v>107</v>
      </c>
      <c r="C74" s="111" t="s">
        <v>198</v>
      </c>
      <c r="D74" s="112">
        <v>42425</v>
      </c>
      <c r="E74" s="110" t="s">
        <v>87</v>
      </c>
      <c r="F74" s="110" t="s">
        <v>199</v>
      </c>
      <c r="G74" s="95">
        <v>1069.9100000000001</v>
      </c>
      <c r="H74" s="95">
        <v>10.46</v>
      </c>
      <c r="I74" s="110" t="s">
        <v>89</v>
      </c>
      <c r="J74" s="110" t="s">
        <v>90</v>
      </c>
    </row>
    <row r="75" spans="1:11" ht="21">
      <c r="A75" s="110" t="s">
        <v>200</v>
      </c>
      <c r="B75" s="111" t="s">
        <v>107</v>
      </c>
      <c r="C75" s="111" t="s">
        <v>201</v>
      </c>
      <c r="D75" s="112">
        <v>42426</v>
      </c>
      <c r="E75" s="110" t="s">
        <v>87</v>
      </c>
      <c r="F75" s="110" t="s">
        <v>202</v>
      </c>
      <c r="G75" s="95">
        <v>15258.44</v>
      </c>
      <c r="H75" s="95">
        <v>486.2</v>
      </c>
      <c r="I75" s="110" t="s">
        <v>89</v>
      </c>
      <c r="J75" s="110" t="s">
        <v>90</v>
      </c>
    </row>
    <row r="76" spans="1:11" ht="21">
      <c r="A76" s="110" t="s">
        <v>203</v>
      </c>
      <c r="B76" s="111" t="s">
        <v>107</v>
      </c>
      <c r="C76" s="111" t="s">
        <v>204</v>
      </c>
      <c r="D76" s="112">
        <v>42429</v>
      </c>
      <c r="E76" s="110" t="s">
        <v>87</v>
      </c>
      <c r="F76" s="110" t="s">
        <v>205</v>
      </c>
      <c r="G76" s="95">
        <v>5273.98</v>
      </c>
      <c r="H76" s="95">
        <v>83.99</v>
      </c>
      <c r="I76" s="110" t="s">
        <v>89</v>
      </c>
      <c r="J76" s="110" t="s">
        <v>90</v>
      </c>
    </row>
    <row r="77" spans="1:11" ht="21">
      <c r="A77" s="110" t="s">
        <v>206</v>
      </c>
      <c r="B77" s="111" t="s">
        <v>107</v>
      </c>
      <c r="C77" s="111" t="s">
        <v>207</v>
      </c>
      <c r="D77" s="112">
        <v>42429</v>
      </c>
      <c r="E77" s="110" t="s">
        <v>87</v>
      </c>
      <c r="F77" s="110" t="s">
        <v>208</v>
      </c>
      <c r="G77" s="95">
        <v>560.29</v>
      </c>
      <c r="H77" s="95">
        <v>0</v>
      </c>
      <c r="I77" s="110" t="s">
        <v>89</v>
      </c>
      <c r="J77" s="110" t="s">
        <v>90</v>
      </c>
    </row>
    <row r="78" spans="1:11" ht="94.5">
      <c r="A78" s="110" t="s">
        <v>209</v>
      </c>
      <c r="B78" s="111" t="s">
        <v>107</v>
      </c>
      <c r="C78" s="111" t="s">
        <v>210</v>
      </c>
      <c r="D78" s="112">
        <v>42429</v>
      </c>
      <c r="E78" s="110" t="s">
        <v>87</v>
      </c>
      <c r="F78" s="110" t="s">
        <v>211</v>
      </c>
      <c r="G78" s="95">
        <v>16002.16</v>
      </c>
      <c r="H78" s="95">
        <v>467.39</v>
      </c>
      <c r="I78" s="110" t="s">
        <v>89</v>
      </c>
      <c r="J78" s="110" t="s">
        <v>90</v>
      </c>
    </row>
    <row r="79" spans="1:11">
      <c r="A79" s="110" t="s">
        <v>281</v>
      </c>
      <c r="B79" s="111" t="s">
        <v>282</v>
      </c>
      <c r="C79" s="111" t="s">
        <v>283</v>
      </c>
      <c r="D79" s="112">
        <v>42401</v>
      </c>
      <c r="E79" s="110" t="s">
        <v>284</v>
      </c>
      <c r="F79" s="110" t="s">
        <v>285</v>
      </c>
      <c r="G79" s="95">
        <v>7858.25</v>
      </c>
      <c r="H79" s="95">
        <v>0</v>
      </c>
      <c r="I79" s="110" t="s">
        <v>89</v>
      </c>
      <c r="J79" s="110" t="s">
        <v>90</v>
      </c>
      <c r="K79" s="124">
        <f>SUM(G79:G100)</f>
        <v>1224745.1299999997</v>
      </c>
    </row>
    <row r="80" spans="1:11">
      <c r="A80" s="110" t="s">
        <v>289</v>
      </c>
      <c r="B80" s="111" t="s">
        <v>282</v>
      </c>
      <c r="C80" s="111" t="s">
        <v>290</v>
      </c>
      <c r="D80" s="112">
        <v>42401</v>
      </c>
      <c r="E80" s="110" t="s">
        <v>284</v>
      </c>
      <c r="F80" s="110" t="s">
        <v>291</v>
      </c>
      <c r="G80" s="95">
        <v>3585.6</v>
      </c>
      <c r="H80" s="95">
        <v>0</v>
      </c>
      <c r="I80" s="110" t="s">
        <v>89</v>
      </c>
      <c r="J80" s="110" t="s">
        <v>90</v>
      </c>
    </row>
    <row r="81" spans="1:10" ht="31.5">
      <c r="A81" s="110" t="s">
        <v>295</v>
      </c>
      <c r="B81" s="111" t="s">
        <v>282</v>
      </c>
      <c r="C81" s="111" t="s">
        <v>296</v>
      </c>
      <c r="D81" s="112">
        <v>42401</v>
      </c>
      <c r="E81" s="110" t="s">
        <v>297</v>
      </c>
      <c r="F81" s="110" t="s">
        <v>298</v>
      </c>
      <c r="G81" s="95">
        <v>1301.5999999999999</v>
      </c>
      <c r="H81" s="95">
        <v>0</v>
      </c>
      <c r="I81" s="110" t="s">
        <v>143</v>
      </c>
      <c r="J81" s="110" t="s">
        <v>90</v>
      </c>
    </row>
    <row r="82" spans="1:10" ht="31.5">
      <c r="A82" s="110" t="s">
        <v>302</v>
      </c>
      <c r="B82" s="111" t="s">
        <v>282</v>
      </c>
      <c r="C82" s="111" t="s">
        <v>303</v>
      </c>
      <c r="D82" s="112">
        <v>42401</v>
      </c>
      <c r="E82" s="110" t="s">
        <v>304</v>
      </c>
      <c r="F82" s="110" t="s">
        <v>305</v>
      </c>
      <c r="G82" s="95">
        <v>105</v>
      </c>
      <c r="H82" s="95">
        <v>0</v>
      </c>
      <c r="I82" s="110" t="s">
        <v>143</v>
      </c>
      <c r="J82" s="110" t="s">
        <v>90</v>
      </c>
    </row>
    <row r="83" spans="1:10" ht="31.5">
      <c r="A83" s="110" t="s">
        <v>309</v>
      </c>
      <c r="B83" s="111" t="s">
        <v>282</v>
      </c>
      <c r="C83" s="111" t="s">
        <v>310</v>
      </c>
      <c r="D83" s="112">
        <v>42401</v>
      </c>
      <c r="E83" s="110" t="s">
        <v>311</v>
      </c>
      <c r="F83" s="110" t="s">
        <v>312</v>
      </c>
      <c r="G83" s="95">
        <v>72.69</v>
      </c>
      <c r="H83" s="95">
        <v>0</v>
      </c>
      <c r="I83" s="110" t="s">
        <v>143</v>
      </c>
      <c r="J83" s="110" t="s">
        <v>90</v>
      </c>
    </row>
    <row r="84" spans="1:10" ht="73.5">
      <c r="A84" s="110" t="s">
        <v>316</v>
      </c>
      <c r="B84" s="111" t="s">
        <v>282</v>
      </c>
      <c r="C84" s="111" t="s">
        <v>317</v>
      </c>
      <c r="D84" s="112">
        <v>42405</v>
      </c>
      <c r="E84" s="110" t="s">
        <v>318</v>
      </c>
      <c r="F84" s="110" t="s">
        <v>319</v>
      </c>
      <c r="G84" s="95">
        <v>154761.68</v>
      </c>
      <c r="H84" s="95">
        <v>0</v>
      </c>
      <c r="I84" s="110" t="s">
        <v>89</v>
      </c>
      <c r="J84" s="110" t="s">
        <v>90</v>
      </c>
    </row>
    <row r="85" spans="1:10" ht="31.5">
      <c r="A85" s="110" t="s">
        <v>323</v>
      </c>
      <c r="B85" s="111" t="s">
        <v>282</v>
      </c>
      <c r="C85" s="111" t="s">
        <v>324</v>
      </c>
      <c r="D85" s="112">
        <v>42408</v>
      </c>
      <c r="E85" s="110" t="s">
        <v>325</v>
      </c>
      <c r="F85" s="110" t="s">
        <v>326</v>
      </c>
      <c r="G85" s="95">
        <v>26030</v>
      </c>
      <c r="H85" s="95">
        <v>0</v>
      </c>
      <c r="I85" s="110" t="s">
        <v>327</v>
      </c>
      <c r="J85" s="110" t="s">
        <v>328</v>
      </c>
    </row>
    <row r="86" spans="1:10" ht="21">
      <c r="A86" s="110" t="s">
        <v>332</v>
      </c>
      <c r="B86" s="111" t="s">
        <v>282</v>
      </c>
      <c r="C86" s="111" t="s">
        <v>333</v>
      </c>
      <c r="D86" s="112">
        <v>42409</v>
      </c>
      <c r="E86" s="110" t="s">
        <v>325</v>
      </c>
      <c r="F86" s="110" t="s">
        <v>334</v>
      </c>
      <c r="G86" s="95">
        <v>311943.48</v>
      </c>
      <c r="H86" s="95">
        <v>0</v>
      </c>
      <c r="I86" s="110" t="s">
        <v>89</v>
      </c>
      <c r="J86" s="110" t="s">
        <v>90</v>
      </c>
    </row>
    <row r="87" spans="1:10" ht="21">
      <c r="A87" s="110" t="s">
        <v>338</v>
      </c>
      <c r="B87" s="111" t="s">
        <v>282</v>
      </c>
      <c r="C87" s="111" t="s">
        <v>339</v>
      </c>
      <c r="D87" s="112">
        <v>42409</v>
      </c>
      <c r="E87" s="110" t="s">
        <v>325</v>
      </c>
      <c r="F87" s="110" t="s">
        <v>340</v>
      </c>
      <c r="G87" s="95">
        <v>54236.81</v>
      </c>
      <c r="H87" s="95">
        <v>0</v>
      </c>
      <c r="I87" s="110" t="s">
        <v>89</v>
      </c>
      <c r="J87" s="110" t="s">
        <v>90</v>
      </c>
    </row>
    <row r="88" spans="1:10" ht="31.5">
      <c r="A88" s="110" t="s">
        <v>344</v>
      </c>
      <c r="B88" s="111" t="s">
        <v>282</v>
      </c>
      <c r="C88" s="111" t="s">
        <v>345</v>
      </c>
      <c r="D88" s="112">
        <v>42417</v>
      </c>
      <c r="E88" s="110" t="s">
        <v>346</v>
      </c>
      <c r="F88" s="110" t="s">
        <v>347</v>
      </c>
      <c r="G88" s="95">
        <v>332.1</v>
      </c>
      <c r="H88" s="95">
        <v>0</v>
      </c>
      <c r="I88" s="110" t="s">
        <v>143</v>
      </c>
      <c r="J88" s="110" t="s">
        <v>90</v>
      </c>
    </row>
    <row r="89" spans="1:10" ht="21">
      <c r="A89" s="110" t="s">
        <v>351</v>
      </c>
      <c r="B89" s="111" t="s">
        <v>282</v>
      </c>
      <c r="C89" s="111" t="s">
        <v>352</v>
      </c>
      <c r="D89" s="112">
        <v>42418</v>
      </c>
      <c r="E89" s="110" t="s">
        <v>353</v>
      </c>
      <c r="F89" s="110" t="s">
        <v>354</v>
      </c>
      <c r="G89" s="95">
        <v>285.83</v>
      </c>
      <c r="H89" s="95">
        <v>0</v>
      </c>
      <c r="I89" s="110" t="s">
        <v>89</v>
      </c>
      <c r="J89" s="110" t="s">
        <v>90</v>
      </c>
    </row>
    <row r="90" spans="1:10" ht="63">
      <c r="A90" s="110" t="s">
        <v>355</v>
      </c>
      <c r="B90" s="111" t="s">
        <v>282</v>
      </c>
      <c r="C90" s="111" t="s">
        <v>356</v>
      </c>
      <c r="D90" s="112">
        <v>42418</v>
      </c>
      <c r="E90" s="110" t="s">
        <v>353</v>
      </c>
      <c r="F90" s="110" t="s">
        <v>357</v>
      </c>
      <c r="G90" s="95">
        <v>10.210000000000001</v>
      </c>
      <c r="H90" s="95">
        <v>0</v>
      </c>
      <c r="I90" s="110" t="s">
        <v>89</v>
      </c>
      <c r="J90" s="110" t="s">
        <v>90</v>
      </c>
    </row>
    <row r="91" spans="1:10" ht="52.5">
      <c r="A91" s="110" t="s">
        <v>358</v>
      </c>
      <c r="B91" s="111" t="s">
        <v>282</v>
      </c>
      <c r="C91" s="111" t="s">
        <v>359</v>
      </c>
      <c r="D91" s="112">
        <v>42424</v>
      </c>
      <c r="E91" s="110" t="s">
        <v>360</v>
      </c>
      <c r="F91" s="110" t="s">
        <v>354</v>
      </c>
      <c r="G91" s="95">
        <v>1540.02</v>
      </c>
      <c r="H91" s="95">
        <v>0</v>
      </c>
      <c r="I91" s="110" t="s">
        <v>89</v>
      </c>
      <c r="J91" s="110" t="s">
        <v>90</v>
      </c>
    </row>
    <row r="92" spans="1:10" ht="63">
      <c r="A92" s="110" t="s">
        <v>361</v>
      </c>
      <c r="B92" s="111" t="s">
        <v>282</v>
      </c>
      <c r="C92" s="111" t="s">
        <v>362</v>
      </c>
      <c r="D92" s="112">
        <v>42424</v>
      </c>
      <c r="E92" s="110" t="s">
        <v>360</v>
      </c>
      <c r="F92" s="110" t="s">
        <v>363</v>
      </c>
      <c r="G92" s="95">
        <v>54.35</v>
      </c>
      <c r="H92" s="95">
        <v>0</v>
      </c>
      <c r="I92" s="110" t="s">
        <v>89</v>
      </c>
      <c r="J92" s="110" t="s">
        <v>90</v>
      </c>
    </row>
    <row r="93" spans="1:10" ht="21">
      <c r="A93" s="110" t="s">
        <v>364</v>
      </c>
      <c r="B93" s="111" t="s">
        <v>282</v>
      </c>
      <c r="C93" s="111" t="s">
        <v>365</v>
      </c>
      <c r="D93" s="112">
        <v>42426</v>
      </c>
      <c r="E93" s="110" t="s">
        <v>366</v>
      </c>
      <c r="F93" s="110" t="s">
        <v>367</v>
      </c>
      <c r="G93" s="95">
        <v>649.70000000000005</v>
      </c>
      <c r="H93" s="95">
        <v>0</v>
      </c>
      <c r="I93" s="110" t="s">
        <v>89</v>
      </c>
      <c r="J93" s="110" t="s">
        <v>90</v>
      </c>
    </row>
    <row r="94" spans="1:10" ht="73.5">
      <c r="A94" s="110" t="s">
        <v>368</v>
      </c>
      <c r="B94" s="111" t="s">
        <v>282</v>
      </c>
      <c r="C94" s="111" t="s">
        <v>369</v>
      </c>
      <c r="D94" s="112">
        <v>42426</v>
      </c>
      <c r="E94" s="110" t="s">
        <v>366</v>
      </c>
      <c r="F94" s="110" t="s">
        <v>370</v>
      </c>
      <c r="G94" s="95">
        <v>22.6</v>
      </c>
      <c r="H94" s="95">
        <v>0</v>
      </c>
      <c r="I94" s="110" t="s">
        <v>89</v>
      </c>
      <c r="J94" s="110" t="s">
        <v>90</v>
      </c>
    </row>
    <row r="95" spans="1:10" ht="31.5">
      <c r="A95" s="110" t="s">
        <v>371</v>
      </c>
      <c r="B95" s="111" t="s">
        <v>282</v>
      </c>
      <c r="C95" s="111" t="s">
        <v>372</v>
      </c>
      <c r="D95" s="112">
        <v>42426</v>
      </c>
      <c r="E95" s="110" t="s">
        <v>373</v>
      </c>
      <c r="F95" s="110" t="s">
        <v>374</v>
      </c>
      <c r="G95" s="95">
        <v>306.10000000000002</v>
      </c>
      <c r="H95" s="95">
        <v>0</v>
      </c>
      <c r="I95" s="110" t="s">
        <v>143</v>
      </c>
      <c r="J95" s="110" t="s">
        <v>90</v>
      </c>
    </row>
    <row r="96" spans="1:10" ht="21">
      <c r="A96" s="110" t="s">
        <v>375</v>
      </c>
      <c r="B96" s="111" t="s">
        <v>282</v>
      </c>
      <c r="C96" s="111" t="s">
        <v>376</v>
      </c>
      <c r="D96" s="112">
        <v>42426</v>
      </c>
      <c r="E96" s="110" t="s">
        <v>318</v>
      </c>
      <c r="F96" s="110" t="s">
        <v>377</v>
      </c>
      <c r="G96" s="95">
        <v>522936.35</v>
      </c>
      <c r="H96" s="95">
        <v>0</v>
      </c>
      <c r="I96" s="110" t="s">
        <v>89</v>
      </c>
      <c r="J96" s="110" t="s">
        <v>90</v>
      </c>
    </row>
    <row r="97" spans="1:10" ht="31.5">
      <c r="A97" s="110" t="s">
        <v>378</v>
      </c>
      <c r="B97" s="111" t="s">
        <v>282</v>
      </c>
      <c r="C97" s="111" t="s">
        <v>379</v>
      </c>
      <c r="D97" s="112">
        <v>42426</v>
      </c>
      <c r="E97" s="110" t="s">
        <v>380</v>
      </c>
      <c r="F97" s="110" t="s">
        <v>381</v>
      </c>
      <c r="G97" s="95">
        <v>3993.85</v>
      </c>
      <c r="H97" s="95">
        <v>0</v>
      </c>
      <c r="I97" s="110" t="s">
        <v>143</v>
      </c>
      <c r="J97" s="110" t="s">
        <v>90</v>
      </c>
    </row>
    <row r="98" spans="1:10" ht="73.5">
      <c r="A98" s="110" t="s">
        <v>382</v>
      </c>
      <c r="B98" s="111" t="s">
        <v>282</v>
      </c>
      <c r="C98" s="111" t="s">
        <v>383</v>
      </c>
      <c r="D98" s="112">
        <v>42426</v>
      </c>
      <c r="E98" s="110" t="s">
        <v>318</v>
      </c>
      <c r="F98" s="110" t="s">
        <v>384</v>
      </c>
      <c r="G98" s="95">
        <v>130182.97</v>
      </c>
      <c r="H98" s="95">
        <v>0</v>
      </c>
      <c r="I98" s="110" t="s">
        <v>89</v>
      </c>
      <c r="J98" s="110" t="s">
        <v>90</v>
      </c>
    </row>
    <row r="99" spans="1:10" ht="21">
      <c r="A99" s="110" t="s">
        <v>385</v>
      </c>
      <c r="B99" s="111" t="s">
        <v>282</v>
      </c>
      <c r="C99" s="111" t="s">
        <v>386</v>
      </c>
      <c r="D99" s="112">
        <v>42426</v>
      </c>
      <c r="E99" s="110" t="s">
        <v>387</v>
      </c>
      <c r="F99" s="110" t="s">
        <v>354</v>
      </c>
      <c r="G99" s="95">
        <v>4375.63</v>
      </c>
      <c r="H99" s="95">
        <v>0</v>
      </c>
      <c r="I99" s="110" t="s">
        <v>89</v>
      </c>
      <c r="J99" s="110" t="s">
        <v>90</v>
      </c>
    </row>
    <row r="100" spans="1:10" ht="73.5">
      <c r="A100" s="110" t="s">
        <v>388</v>
      </c>
      <c r="B100" s="111" t="s">
        <v>282</v>
      </c>
      <c r="C100" s="111" t="s">
        <v>389</v>
      </c>
      <c r="D100" s="112">
        <v>42426</v>
      </c>
      <c r="E100" s="110" t="s">
        <v>387</v>
      </c>
      <c r="F100" s="110" t="s">
        <v>390</v>
      </c>
      <c r="G100" s="95">
        <v>160.31</v>
      </c>
      <c r="H100" s="95">
        <v>0</v>
      </c>
      <c r="I100" s="110" t="s">
        <v>89</v>
      </c>
      <c r="J100" s="110" t="s">
        <v>90</v>
      </c>
    </row>
  </sheetData>
  <sortState xmlns:xlrd2="http://schemas.microsoft.com/office/spreadsheetml/2017/richdata2" ref="A2:J100">
    <sortCondition ref="B2:B100"/>
    <sortCondition ref="C2:C10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2"/>
  <sheetViews>
    <sheetView zoomScale="90" zoomScaleNormal="90" workbookViewId="0">
      <selection activeCell="I48" sqref="I48"/>
    </sheetView>
  </sheetViews>
  <sheetFormatPr defaultRowHeight="12.75"/>
  <cols>
    <col min="1" max="1" width="12" style="33" customWidth="1"/>
    <col min="2" max="2" width="79.42578125" bestFit="1" customWidth="1"/>
    <col min="3" max="3" width="15.42578125" style="26" customWidth="1"/>
    <col min="5" max="5" width="19.85546875" style="26" customWidth="1"/>
    <col min="6" max="6" width="10.7109375" bestFit="1" customWidth="1"/>
    <col min="7" max="7" width="12.28515625" bestFit="1" customWidth="1"/>
    <col min="8" max="8" width="9.28515625" bestFit="1" customWidth="1"/>
  </cols>
  <sheetData>
    <row r="2" spans="1:5">
      <c r="A2" s="32">
        <v>44135</v>
      </c>
      <c r="B2" s="31" t="s">
        <v>458</v>
      </c>
      <c r="C2" s="26">
        <v>15835035.4</v>
      </c>
    </row>
    <row r="3" spans="1:5">
      <c r="A3" s="32">
        <v>44135</v>
      </c>
      <c r="B3" s="31" t="s">
        <v>459</v>
      </c>
      <c r="C3" s="26">
        <v>15653445.810000001</v>
      </c>
    </row>
    <row r="4" spans="1:5" ht="13.5" thickBot="1">
      <c r="B4" s="2" t="s">
        <v>460</v>
      </c>
      <c r="C4" s="34">
        <f>C2-C3</f>
        <v>181589.58999999985</v>
      </c>
      <c r="D4" s="26"/>
    </row>
    <row r="5" spans="1:5" ht="13.5" thickTop="1"/>
    <row r="6" spans="1:5">
      <c r="B6" s="31" t="s">
        <v>48</v>
      </c>
      <c r="C6" s="68">
        <v>0</v>
      </c>
    </row>
    <row r="7" spans="1:5">
      <c r="B7" s="31" t="s">
        <v>659</v>
      </c>
      <c r="C7" s="26">
        <v>10134.19</v>
      </c>
    </row>
    <row r="8" spans="1:5">
      <c r="B8" s="31" t="s">
        <v>660</v>
      </c>
      <c r="C8" s="26">
        <v>170905.41</v>
      </c>
    </row>
    <row r="9" spans="1:5">
      <c r="B9" s="31" t="s">
        <v>466</v>
      </c>
      <c r="C9" s="26">
        <v>549.99</v>
      </c>
    </row>
    <row r="10" spans="1:5" ht="13.5" thickBot="1">
      <c r="C10" s="34">
        <f>SUM(C6:C9)</f>
        <v>181589.59</v>
      </c>
    </row>
    <row r="11" spans="1:5" ht="14.25" thickTop="1" thickBot="1">
      <c r="C11" s="34">
        <f>C4-C10</f>
        <v>0</v>
      </c>
    </row>
    <row r="12" spans="1:5" ht="13.5" thickTop="1">
      <c r="B12" s="35" t="s">
        <v>661</v>
      </c>
      <c r="C12" s="36" t="s">
        <v>36</v>
      </c>
      <c r="D12" s="35" t="s">
        <v>37</v>
      </c>
      <c r="E12" s="41"/>
    </row>
    <row r="13" spans="1:5">
      <c r="B13" s="37" t="s">
        <v>38</v>
      </c>
      <c r="C13" s="38">
        <v>1</v>
      </c>
      <c r="D13" s="39">
        <v>229</v>
      </c>
      <c r="E13" s="41"/>
    </row>
    <row r="14" spans="1:5">
      <c r="B14" s="37" t="s">
        <v>64</v>
      </c>
      <c r="C14" s="38">
        <v>1</v>
      </c>
      <c r="D14" s="39">
        <v>160</v>
      </c>
      <c r="E14" s="41"/>
    </row>
    <row r="15" spans="1:5">
      <c r="B15" s="37" t="s">
        <v>41</v>
      </c>
      <c r="C15" s="38">
        <v>1</v>
      </c>
      <c r="D15" s="38">
        <v>31</v>
      </c>
      <c r="E15" s="41"/>
    </row>
    <row r="16" spans="1:5">
      <c r="B16" s="37" t="s">
        <v>40</v>
      </c>
      <c r="C16" s="38" t="s">
        <v>73</v>
      </c>
      <c r="D16" s="38" t="s">
        <v>1143</v>
      </c>
      <c r="E16" s="41"/>
    </row>
    <row r="17" spans="1:7" s="44" customFormat="1">
      <c r="A17" s="43"/>
      <c r="B17" s="37" t="s">
        <v>72</v>
      </c>
      <c r="C17" s="39">
        <v>1</v>
      </c>
      <c r="D17" s="117">
        <v>2</v>
      </c>
      <c r="E17" s="41"/>
    </row>
    <row r="18" spans="1:7" s="44" customFormat="1">
      <c r="A18" s="43"/>
      <c r="B18" s="37" t="s">
        <v>42</v>
      </c>
      <c r="C18" s="39">
        <v>0</v>
      </c>
      <c r="D18" s="117">
        <v>0</v>
      </c>
      <c r="E18" s="41"/>
    </row>
    <row r="19" spans="1:7" s="44" customFormat="1">
      <c r="A19" s="43"/>
      <c r="B19" s="37" t="s">
        <v>434</v>
      </c>
      <c r="C19" s="39" t="s">
        <v>435</v>
      </c>
      <c r="D19" s="107" t="s">
        <v>845</v>
      </c>
      <c r="E19" s="41"/>
    </row>
    <row r="20" spans="1:7" s="44" customFormat="1">
      <c r="A20" s="43"/>
      <c r="B20" s="37" t="s">
        <v>650</v>
      </c>
      <c r="C20" s="39" t="s">
        <v>651</v>
      </c>
      <c r="D20" s="107" t="s">
        <v>1144</v>
      </c>
      <c r="E20" s="41"/>
    </row>
    <row r="21" spans="1:7">
      <c r="B21" s="35" t="s">
        <v>662</v>
      </c>
      <c r="C21" s="36" t="s">
        <v>36</v>
      </c>
      <c r="D21" s="35" t="s">
        <v>37</v>
      </c>
      <c r="E21" s="36" t="s">
        <v>46</v>
      </c>
    </row>
    <row r="22" spans="1:7">
      <c r="B22" s="105" t="s">
        <v>38</v>
      </c>
      <c r="C22" s="38">
        <v>206</v>
      </c>
      <c r="D22" s="107">
        <v>229</v>
      </c>
      <c r="E22" s="106">
        <v>41353.32</v>
      </c>
    </row>
    <row r="23" spans="1:7">
      <c r="B23" s="37" t="s">
        <v>64</v>
      </c>
      <c r="C23" s="38">
        <v>141</v>
      </c>
      <c r="D23" s="39">
        <v>160</v>
      </c>
      <c r="E23" s="41">
        <v>6293.21</v>
      </c>
    </row>
    <row r="24" spans="1:7">
      <c r="B24" s="37" t="s">
        <v>41</v>
      </c>
      <c r="C24" s="38" t="s">
        <v>1145</v>
      </c>
      <c r="D24" s="38" t="s">
        <v>1146</v>
      </c>
      <c r="E24" s="41">
        <v>16803.93</v>
      </c>
    </row>
    <row r="25" spans="1:7">
      <c r="B25" s="37" t="s">
        <v>40</v>
      </c>
      <c r="C25" s="38" t="s">
        <v>1147</v>
      </c>
      <c r="D25" s="38" t="s">
        <v>1143</v>
      </c>
      <c r="E25" s="41">
        <v>1165535.1100000001</v>
      </c>
      <c r="G25" s="146"/>
    </row>
    <row r="26" spans="1:7">
      <c r="B26" s="37" t="s">
        <v>436</v>
      </c>
      <c r="C26" s="38" t="s">
        <v>800</v>
      </c>
      <c r="D26" s="38" t="s">
        <v>845</v>
      </c>
      <c r="E26" s="41">
        <v>32730.85</v>
      </c>
      <c r="G26" s="146"/>
    </row>
    <row r="27" spans="1:7">
      <c r="B27" s="37" t="s">
        <v>72</v>
      </c>
      <c r="C27" s="38">
        <v>2</v>
      </c>
      <c r="D27" s="38">
        <v>2</v>
      </c>
      <c r="E27" s="41">
        <v>1459.6</v>
      </c>
    </row>
    <row r="28" spans="1:7">
      <c r="B28" s="37" t="s">
        <v>42</v>
      </c>
      <c r="C28" s="38">
        <v>0</v>
      </c>
      <c r="D28" s="38">
        <v>0</v>
      </c>
      <c r="E28" s="41">
        <v>0</v>
      </c>
    </row>
    <row r="29" spans="1:7">
      <c r="B29" s="37" t="s">
        <v>650</v>
      </c>
      <c r="C29" s="38" t="s">
        <v>1144</v>
      </c>
      <c r="D29" s="38" t="s">
        <v>1144</v>
      </c>
      <c r="E29" s="41">
        <v>158.63</v>
      </c>
    </row>
    <row r="30" spans="1:7" ht="13.5" thickBot="1">
      <c r="B30" s="40"/>
      <c r="C30" s="41"/>
      <c r="D30" s="40"/>
      <c r="E30" s="47">
        <f>SUM(E22:E29)</f>
        <v>1264334.6500000001</v>
      </c>
    </row>
    <row r="31" spans="1:7" ht="13.5" thickTop="1">
      <c r="B31" s="37" t="s">
        <v>30</v>
      </c>
      <c r="C31" s="41"/>
      <c r="D31" s="40"/>
      <c r="E31" s="67">
        <v>6293.21</v>
      </c>
    </row>
    <row r="32" spans="1:7">
      <c r="B32" s="37" t="s">
        <v>31</v>
      </c>
      <c r="C32" s="41"/>
      <c r="D32" s="40"/>
      <c r="E32" s="67">
        <v>0</v>
      </c>
    </row>
    <row r="33" spans="2:6">
      <c r="B33" s="37" t="s">
        <v>663</v>
      </c>
      <c r="C33" s="41"/>
      <c r="D33" s="40"/>
      <c r="E33" s="41">
        <v>2722633.87</v>
      </c>
    </row>
    <row r="34" spans="2:6">
      <c r="B34" s="37" t="s">
        <v>41</v>
      </c>
      <c r="C34" s="41"/>
      <c r="D34" s="40"/>
      <c r="E34" s="41">
        <v>-16803.93</v>
      </c>
      <c r="F34" s="26"/>
    </row>
    <row r="35" spans="2:6" ht="13.5" thickBot="1">
      <c r="B35" s="62" t="s">
        <v>45</v>
      </c>
      <c r="C35" s="41"/>
      <c r="D35" s="40"/>
      <c r="E35" s="47">
        <f>SUM(E30:E34)</f>
        <v>3976457.8000000003</v>
      </c>
    </row>
    <row r="36" spans="2:6" ht="13.5" thickTop="1"/>
    <row r="37" spans="2:6">
      <c r="B37" s="48" t="s">
        <v>664</v>
      </c>
      <c r="C37" s="49" t="s">
        <v>36</v>
      </c>
      <c r="D37" s="48" t="s">
        <v>37</v>
      </c>
      <c r="E37" s="50"/>
    </row>
    <row r="38" spans="2:6">
      <c r="B38" s="51" t="s">
        <v>38</v>
      </c>
      <c r="C38" s="52">
        <v>1</v>
      </c>
      <c r="D38" s="53">
        <v>1178</v>
      </c>
      <c r="E38" s="50"/>
    </row>
    <row r="39" spans="2:6">
      <c r="B39" s="51" t="s">
        <v>39</v>
      </c>
      <c r="C39" s="52">
        <v>0</v>
      </c>
      <c r="D39" s="52">
        <v>0</v>
      </c>
      <c r="E39" s="50"/>
    </row>
    <row r="40" spans="2:6">
      <c r="B40" s="51" t="s">
        <v>445</v>
      </c>
      <c r="C40" s="52">
        <v>1</v>
      </c>
      <c r="D40" s="52">
        <v>49</v>
      </c>
      <c r="E40" s="50"/>
    </row>
    <row r="41" spans="2:6">
      <c r="B41" s="51" t="s">
        <v>42</v>
      </c>
      <c r="C41" s="52">
        <v>1</v>
      </c>
      <c r="D41" s="52">
        <v>3</v>
      </c>
      <c r="E41" s="50"/>
    </row>
    <row r="42" spans="2:6">
      <c r="B42" s="48" t="s">
        <v>665</v>
      </c>
      <c r="C42" s="49" t="s">
        <v>36</v>
      </c>
      <c r="D42" s="48" t="s">
        <v>37</v>
      </c>
      <c r="E42" s="49" t="s">
        <v>47</v>
      </c>
    </row>
    <row r="43" spans="2:6">
      <c r="B43" s="51" t="s">
        <v>38</v>
      </c>
      <c r="C43" s="52">
        <v>1073</v>
      </c>
      <c r="D43" s="53">
        <v>1178</v>
      </c>
      <c r="E43" s="50">
        <v>1076946.8400000001</v>
      </c>
    </row>
    <row r="44" spans="2:6">
      <c r="B44" s="51" t="s">
        <v>39</v>
      </c>
      <c r="C44" s="52">
        <v>0</v>
      </c>
      <c r="D44" s="52">
        <v>0</v>
      </c>
      <c r="E44" s="50">
        <v>0</v>
      </c>
    </row>
    <row r="45" spans="2:6">
      <c r="B45" s="51" t="s">
        <v>445</v>
      </c>
      <c r="C45" s="52">
        <v>48</v>
      </c>
      <c r="D45" s="52">
        <v>49</v>
      </c>
      <c r="E45" s="50">
        <v>16803.93</v>
      </c>
    </row>
    <row r="46" spans="2:6">
      <c r="B46" s="51" t="s">
        <v>42</v>
      </c>
      <c r="C46" s="52">
        <v>3</v>
      </c>
      <c r="D46" s="52">
        <v>3</v>
      </c>
      <c r="E46" s="50">
        <v>0</v>
      </c>
    </row>
    <row r="47" spans="2:6" ht="13.5" thickBot="1">
      <c r="B47" s="54"/>
      <c r="C47" s="50"/>
      <c r="D47" s="54"/>
      <c r="E47" s="59">
        <f>SUM(E43:E46)</f>
        <v>1093750.77</v>
      </c>
    </row>
    <row r="48" spans="2:6" ht="13.5" thickTop="1">
      <c r="B48" s="60" t="s">
        <v>663</v>
      </c>
      <c r="C48" s="46"/>
      <c r="D48" s="45"/>
      <c r="E48" s="166">
        <v>2722633.87</v>
      </c>
    </row>
    <row r="49" spans="2:8">
      <c r="B49" s="60" t="s">
        <v>667</v>
      </c>
      <c r="C49" s="46"/>
      <c r="D49" s="45"/>
      <c r="E49" s="46">
        <f>'ΠΛΗΡΩΜΕΣ ΧΕΠ'!H30-'ΣΥΜΦΩΝΙΑ ΤΑΜΕΙΟΥ 10.2020'!E47</f>
        <v>-1014622.4600000001</v>
      </c>
    </row>
    <row r="50" spans="2:8">
      <c r="B50" s="60" t="s">
        <v>666</v>
      </c>
      <c r="C50" s="46"/>
      <c r="D50" s="45"/>
      <c r="E50" s="46">
        <f>'ΠΛΗΡΩΜΕΣ ΧΕΠ'!H127</f>
        <v>826155.88</v>
      </c>
    </row>
    <row r="51" spans="2:8">
      <c r="B51" s="60" t="s">
        <v>71</v>
      </c>
      <c r="C51" s="46"/>
      <c r="D51" s="45"/>
      <c r="E51" s="46">
        <v>0</v>
      </c>
      <c r="F51" s="31"/>
    </row>
    <row r="52" spans="2:8" ht="13.5" thickBot="1">
      <c r="B52" s="63" t="s">
        <v>45</v>
      </c>
      <c r="C52" s="46"/>
      <c r="D52" s="45"/>
      <c r="E52" s="61">
        <f>SUM(E47:E51)</f>
        <v>3627918.06</v>
      </c>
    </row>
    <row r="53" spans="2:8" ht="13.5" thickTop="1">
      <c r="B53" s="88"/>
      <c r="C53" s="264" t="s">
        <v>68</v>
      </c>
      <c r="D53" s="264"/>
      <c r="E53" s="264" t="s">
        <v>69</v>
      </c>
      <c r="F53" s="264"/>
      <c r="G53" s="89"/>
    </row>
    <row r="54" spans="2:8">
      <c r="B54" s="90" t="s">
        <v>668</v>
      </c>
      <c r="C54" s="130" t="s">
        <v>36</v>
      </c>
      <c r="D54" s="92" t="s">
        <v>37</v>
      </c>
      <c r="E54" s="97" t="s">
        <v>36</v>
      </c>
      <c r="F54" s="92" t="s">
        <v>37</v>
      </c>
      <c r="G54" s="91" t="s">
        <v>67</v>
      </c>
    </row>
    <row r="55" spans="2:8">
      <c r="B55" s="88" t="s">
        <v>65</v>
      </c>
      <c r="C55" s="129">
        <v>1636</v>
      </c>
      <c r="D55" s="129">
        <v>1761</v>
      </c>
      <c r="E55" s="159"/>
      <c r="F55" s="159"/>
      <c r="G55" s="89">
        <v>6293.21</v>
      </c>
      <c r="H55" s="146"/>
    </row>
    <row r="56" spans="2:8">
      <c r="B56" s="93" t="s">
        <v>66</v>
      </c>
      <c r="C56" s="94"/>
      <c r="D56" s="94"/>
      <c r="E56" s="159"/>
      <c r="F56" s="159"/>
      <c r="G56" s="89"/>
    </row>
    <row r="57" spans="2:8">
      <c r="C57" s="87"/>
      <c r="D57" s="87"/>
      <c r="G57" s="75">
        <f>SUM(G55:G56)</f>
        <v>6293.21</v>
      </c>
    </row>
    <row r="58" spans="2:8">
      <c r="C58" s="87"/>
      <c r="D58" s="87"/>
      <c r="G58" s="26"/>
    </row>
    <row r="59" spans="2:8">
      <c r="C59" s="87"/>
      <c r="D59" s="87"/>
    </row>
    <row r="60" spans="2:8">
      <c r="C60" s="87"/>
      <c r="D60" s="87"/>
    </row>
    <row r="61" spans="2:8">
      <c r="C61" s="87"/>
      <c r="D61" s="87"/>
    </row>
    <row r="62" spans="2:8">
      <c r="C62" s="87"/>
      <c r="D62" s="87"/>
    </row>
  </sheetData>
  <mergeCells count="2">
    <mergeCell ref="C53:D53"/>
    <mergeCell ref="E53:F53"/>
  </mergeCells>
  <pageMargins left="0.11811023622047245" right="0.11811023622047245" top="0.35433070866141736" bottom="0.35433070866141736" header="0.31496062992125984" footer="0"/>
  <pageSetup paperSize="9" scale="74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9"/>
  <sheetViews>
    <sheetView tabSelected="1" zoomScale="80" zoomScaleNormal="80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G87" sqref="G87"/>
    </sheetView>
  </sheetViews>
  <sheetFormatPr defaultRowHeight="12.75"/>
  <cols>
    <col min="1" max="1" width="0.7109375" customWidth="1"/>
    <col min="2" max="2" width="12.140625" style="3" bestFit="1" customWidth="1"/>
    <col min="3" max="3" width="50.28515625" customWidth="1"/>
    <col min="4" max="4" width="14.85546875" customWidth="1"/>
    <col min="5" max="5" width="13.5703125" customWidth="1"/>
    <col min="6" max="6" width="15.140625" customWidth="1"/>
    <col min="7" max="7" width="14.140625" customWidth="1"/>
    <col min="8" max="8" width="14.28515625" customWidth="1"/>
    <col min="9" max="9" width="13.85546875" customWidth="1"/>
    <col min="10" max="10" width="14.28515625" style="1" bestFit="1" customWidth="1"/>
    <col min="11" max="11" width="14.42578125" style="1" customWidth="1"/>
    <col min="12" max="12" width="14.28515625" style="1" customWidth="1"/>
    <col min="13" max="13" width="14.7109375" style="1" customWidth="1"/>
    <col min="14" max="14" width="14.5703125" customWidth="1"/>
    <col min="15" max="15" width="13.42578125" customWidth="1"/>
    <col min="16" max="16" width="12.140625" style="208" bestFit="1" customWidth="1"/>
    <col min="17" max="21" width="9.140625" style="85"/>
  </cols>
  <sheetData>
    <row r="1" spans="1:21" ht="13.5" thickBot="1"/>
    <row r="2" spans="1:21" s="3" customFormat="1" ht="13.5" thickBot="1">
      <c r="B2" s="265" t="s">
        <v>656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  <c r="P2" s="208"/>
      <c r="Q2" s="206"/>
      <c r="R2" s="206"/>
      <c r="S2" s="206"/>
      <c r="T2" s="206"/>
      <c r="U2" s="206"/>
    </row>
    <row r="3" spans="1:21" s="3" customFormat="1" ht="13.5" thickBot="1">
      <c r="B3" s="7"/>
      <c r="C3" s="10"/>
      <c r="D3" s="8"/>
      <c r="E3" s="274" t="s">
        <v>29</v>
      </c>
      <c r="F3" s="275"/>
      <c r="G3" s="276"/>
      <c r="H3" s="268" t="s">
        <v>32</v>
      </c>
      <c r="I3" s="269"/>
      <c r="J3" s="270"/>
      <c r="K3" s="271" t="s">
        <v>28</v>
      </c>
      <c r="L3" s="272"/>
      <c r="M3" s="273"/>
      <c r="P3" s="208"/>
      <c r="Q3" s="206"/>
      <c r="R3" s="206"/>
      <c r="S3" s="206"/>
      <c r="T3" s="206"/>
      <c r="U3" s="206"/>
    </row>
    <row r="4" spans="1:21" s="3" customFormat="1" ht="26.25" thickBot="1">
      <c r="B4" s="9" t="s">
        <v>1</v>
      </c>
      <c r="C4" s="193" t="s">
        <v>0</v>
      </c>
      <c r="D4" s="11" t="s">
        <v>480</v>
      </c>
      <c r="E4" s="5" t="s">
        <v>30</v>
      </c>
      <c r="F4" s="5" t="s">
        <v>31</v>
      </c>
      <c r="G4" s="12" t="s">
        <v>657</v>
      </c>
      <c r="H4" s="6" t="s">
        <v>33</v>
      </c>
      <c r="I4" s="6" t="s">
        <v>34</v>
      </c>
      <c r="J4" s="13" t="s">
        <v>657</v>
      </c>
      <c r="K4" s="4" t="s">
        <v>33</v>
      </c>
      <c r="L4" s="4" t="s">
        <v>34</v>
      </c>
      <c r="M4" s="167" t="s">
        <v>658</v>
      </c>
      <c r="N4" s="122" t="s">
        <v>405</v>
      </c>
      <c r="O4" s="123"/>
      <c r="P4" s="209" t="s">
        <v>35</v>
      </c>
      <c r="Q4" s="206"/>
      <c r="R4" s="206"/>
      <c r="S4" s="206"/>
      <c r="T4" s="206"/>
      <c r="U4" s="206"/>
    </row>
    <row r="5" spans="1:21" ht="13.5" thickBot="1">
      <c r="B5" s="140" t="s">
        <v>2</v>
      </c>
      <c r="C5" s="194" t="s">
        <v>3</v>
      </c>
      <c r="D5" s="231">
        <v>549.99</v>
      </c>
      <c r="E5" s="14">
        <v>6293.21</v>
      </c>
      <c r="F5" s="15">
        <v>0</v>
      </c>
      <c r="G5" s="16">
        <v>0</v>
      </c>
      <c r="H5" s="168">
        <v>6293.21</v>
      </c>
      <c r="I5" s="17">
        <v>0</v>
      </c>
      <c r="J5" s="18">
        <v>549.99</v>
      </c>
      <c r="K5" s="82">
        <f>E5-H5</f>
        <v>0</v>
      </c>
      <c r="L5" s="83">
        <f>F5-I5</f>
        <v>0</v>
      </c>
      <c r="M5" s="164">
        <f>G5-J5</f>
        <v>-549.99</v>
      </c>
      <c r="N5" s="121">
        <f>D5+E5-F5</f>
        <v>6843.2</v>
      </c>
      <c r="O5" s="157" t="s">
        <v>461</v>
      </c>
      <c r="P5" s="210"/>
    </row>
    <row r="6" spans="1:21" ht="23.25" thickBot="1">
      <c r="B6" s="139" t="s">
        <v>4</v>
      </c>
      <c r="C6" s="79" t="s">
        <v>454</v>
      </c>
      <c r="D6" s="226">
        <v>19594.16</v>
      </c>
      <c r="E6" s="19">
        <v>0</v>
      </c>
      <c r="F6" s="20">
        <v>0</v>
      </c>
      <c r="G6" s="21">
        <v>19594.16</v>
      </c>
      <c r="H6" s="165">
        <v>0</v>
      </c>
      <c r="I6" s="22">
        <v>0</v>
      </c>
      <c r="J6" s="23">
        <v>19594.16</v>
      </c>
      <c r="K6" s="82">
        <f>E6-H6</f>
        <v>0</v>
      </c>
      <c r="L6" s="83">
        <f t="shared" ref="L6:L41" si="0">F6-I6</f>
        <v>0</v>
      </c>
      <c r="M6" s="164">
        <f t="shared" ref="M6:M41" si="1">G6-J6</f>
        <v>0</v>
      </c>
      <c r="N6" s="121">
        <f t="shared" ref="N6:N41" si="2">D6+E6-F6</f>
        <v>19594.16</v>
      </c>
      <c r="O6" s="29"/>
      <c r="P6" s="177"/>
    </row>
    <row r="7" spans="1:21" ht="23.25" thickBot="1">
      <c r="B7" s="139" t="s">
        <v>5</v>
      </c>
      <c r="C7" s="79" t="s">
        <v>6</v>
      </c>
      <c r="D7" s="226">
        <v>21181.919999999998</v>
      </c>
      <c r="E7" s="19">
        <v>10353.43</v>
      </c>
      <c r="F7" s="20">
        <v>10267.86</v>
      </c>
      <c r="G7" s="21">
        <v>21267.49</v>
      </c>
      <c r="H7" s="165">
        <v>10353.43</v>
      </c>
      <c r="I7" s="22">
        <v>10267.86</v>
      </c>
      <c r="J7" s="23">
        <v>21267.49</v>
      </c>
      <c r="K7" s="82">
        <f t="shared" ref="K7:K41" si="3">E7-H7</f>
        <v>0</v>
      </c>
      <c r="L7" s="83">
        <f t="shared" si="0"/>
        <v>0</v>
      </c>
      <c r="M7" s="164">
        <f t="shared" si="1"/>
        <v>0</v>
      </c>
      <c r="N7" s="121">
        <f t="shared" si="2"/>
        <v>21267.489999999998</v>
      </c>
      <c r="O7" s="108"/>
      <c r="P7" s="177"/>
    </row>
    <row r="8" spans="1:21" ht="23.25" thickBot="1">
      <c r="B8" s="139" t="s">
        <v>7</v>
      </c>
      <c r="C8" s="79" t="s">
        <v>23</v>
      </c>
      <c r="D8" s="226">
        <v>318420.07</v>
      </c>
      <c r="E8" s="19">
        <v>368736.35</v>
      </c>
      <c r="F8" s="20">
        <v>318314.51</v>
      </c>
      <c r="G8" s="21">
        <v>368841.91</v>
      </c>
      <c r="H8" s="165">
        <v>368736.35</v>
      </c>
      <c r="I8" s="22">
        <v>318314.51</v>
      </c>
      <c r="J8" s="23">
        <v>368841.91</v>
      </c>
      <c r="K8" s="82">
        <f t="shared" si="3"/>
        <v>0</v>
      </c>
      <c r="L8" s="83">
        <f t="shared" si="0"/>
        <v>0</v>
      </c>
      <c r="M8" s="164">
        <f t="shared" si="1"/>
        <v>0</v>
      </c>
      <c r="N8" s="121">
        <f t="shared" si="2"/>
        <v>368841.90999999992</v>
      </c>
      <c r="O8" s="108"/>
      <c r="P8" s="177"/>
    </row>
    <row r="9" spans="1:21" s="66" customFormat="1" ht="34.5" thickBot="1">
      <c r="A9"/>
      <c r="B9" s="141" t="s">
        <v>8</v>
      </c>
      <c r="C9" s="196" t="s">
        <v>22</v>
      </c>
      <c r="D9" s="226">
        <v>0</v>
      </c>
      <c r="E9" s="125">
        <v>0</v>
      </c>
      <c r="F9" s="20">
        <v>0</v>
      </c>
      <c r="G9" s="21">
        <v>0</v>
      </c>
      <c r="H9" s="165">
        <v>0</v>
      </c>
      <c r="I9" s="22">
        <v>0</v>
      </c>
      <c r="J9" s="23">
        <v>0</v>
      </c>
      <c r="K9" s="82">
        <f t="shared" si="3"/>
        <v>0</v>
      </c>
      <c r="L9" s="83">
        <f t="shared" si="0"/>
        <v>0</v>
      </c>
      <c r="M9" s="164">
        <f t="shared" si="1"/>
        <v>0</v>
      </c>
      <c r="N9" s="121">
        <f t="shared" si="2"/>
        <v>0</v>
      </c>
      <c r="O9" s="29"/>
      <c r="P9" s="177"/>
      <c r="Q9" s="85"/>
      <c r="R9" s="85"/>
      <c r="S9" s="85"/>
      <c r="T9" s="85"/>
      <c r="U9" s="85"/>
    </row>
    <row r="10" spans="1:21" ht="13.5" thickBot="1">
      <c r="B10" s="139" t="s">
        <v>9</v>
      </c>
      <c r="C10" s="79" t="s">
        <v>10</v>
      </c>
      <c r="D10" s="226">
        <v>7339.73</v>
      </c>
      <c r="E10" s="125">
        <v>0</v>
      </c>
      <c r="F10" s="20">
        <v>0</v>
      </c>
      <c r="G10" s="21">
        <v>7339.73</v>
      </c>
      <c r="H10" s="165">
        <v>0</v>
      </c>
      <c r="I10" s="22">
        <v>0</v>
      </c>
      <c r="J10" s="23">
        <v>7339.73</v>
      </c>
      <c r="K10" s="82">
        <f t="shared" si="3"/>
        <v>0</v>
      </c>
      <c r="L10" s="83">
        <f t="shared" si="0"/>
        <v>0</v>
      </c>
      <c r="M10" s="164">
        <f t="shared" si="1"/>
        <v>0</v>
      </c>
      <c r="N10" s="121">
        <f t="shared" si="2"/>
        <v>7339.73</v>
      </c>
      <c r="O10" s="29"/>
      <c r="P10" s="177"/>
    </row>
    <row r="11" spans="1:21" ht="23.25" thickBot="1">
      <c r="B11" s="139" t="s">
        <v>11</v>
      </c>
      <c r="C11" s="79" t="s">
        <v>24</v>
      </c>
      <c r="D11" s="226">
        <v>7022.88</v>
      </c>
      <c r="E11" s="125">
        <v>0</v>
      </c>
      <c r="F11" s="20">
        <v>0</v>
      </c>
      <c r="G11" s="21">
        <v>7022.88</v>
      </c>
      <c r="H11" s="165">
        <v>0</v>
      </c>
      <c r="I11" s="22">
        <v>0</v>
      </c>
      <c r="J11" s="23">
        <v>7022.88</v>
      </c>
      <c r="K11" s="82">
        <f t="shared" si="3"/>
        <v>0</v>
      </c>
      <c r="L11" s="83">
        <f t="shared" si="0"/>
        <v>0</v>
      </c>
      <c r="M11" s="164">
        <f t="shared" si="1"/>
        <v>0</v>
      </c>
      <c r="N11" s="121">
        <f t="shared" si="2"/>
        <v>7022.88</v>
      </c>
      <c r="O11" s="108"/>
      <c r="P11" s="177"/>
    </row>
    <row r="12" spans="1:21" ht="13.5" thickBot="1">
      <c r="B12" s="139" t="s">
        <v>12</v>
      </c>
      <c r="C12" s="79" t="s">
        <v>13</v>
      </c>
      <c r="D12" s="222">
        <v>2120006.77</v>
      </c>
      <c r="E12" s="125">
        <v>393147.8</v>
      </c>
      <c r="F12" s="126">
        <v>421356.28</v>
      </c>
      <c r="G12" s="24">
        <v>2091798.29</v>
      </c>
      <c r="H12" s="165">
        <v>393147.8</v>
      </c>
      <c r="I12" s="25">
        <v>260126.67</v>
      </c>
      <c r="J12" s="23">
        <v>2253027.9</v>
      </c>
      <c r="K12" s="82">
        <f t="shared" si="3"/>
        <v>0</v>
      </c>
      <c r="L12" s="83">
        <f t="shared" si="0"/>
        <v>161229.61000000002</v>
      </c>
      <c r="M12" s="164">
        <f t="shared" si="1"/>
        <v>-161229.60999999987</v>
      </c>
      <c r="N12" s="121">
        <f t="shared" si="2"/>
        <v>2091798.2899999998</v>
      </c>
      <c r="O12" s="108">
        <v>1</v>
      </c>
      <c r="P12" s="177"/>
    </row>
    <row r="13" spans="1:21" ht="13.5" thickBot="1">
      <c r="B13" s="139" t="s">
        <v>14</v>
      </c>
      <c r="C13" s="197" t="s">
        <v>15</v>
      </c>
      <c r="D13" s="226">
        <v>3.35</v>
      </c>
      <c r="E13" s="125">
        <v>0</v>
      </c>
      <c r="F13" s="20">
        <v>0</v>
      </c>
      <c r="G13" s="21">
        <v>3.35</v>
      </c>
      <c r="H13" s="165">
        <v>0</v>
      </c>
      <c r="I13" s="22">
        <v>0</v>
      </c>
      <c r="J13" s="23">
        <v>3.35</v>
      </c>
      <c r="K13" s="82">
        <f t="shared" si="3"/>
        <v>0</v>
      </c>
      <c r="L13" s="83">
        <f t="shared" si="0"/>
        <v>0</v>
      </c>
      <c r="M13" s="164">
        <f t="shared" si="1"/>
        <v>0</v>
      </c>
      <c r="N13" s="121">
        <f t="shared" si="2"/>
        <v>3.35</v>
      </c>
      <c r="O13" s="132"/>
      <c r="P13" s="177"/>
    </row>
    <row r="14" spans="1:21" s="44" customFormat="1" ht="13.5" thickBot="1">
      <c r="B14" s="142" t="s">
        <v>16</v>
      </c>
      <c r="C14" s="196" t="s">
        <v>25</v>
      </c>
      <c r="D14" s="227">
        <v>9853942.3499999996</v>
      </c>
      <c r="E14" s="172">
        <v>2496833.23</v>
      </c>
      <c r="F14" s="127">
        <v>868115.73</v>
      </c>
      <c r="G14" s="224">
        <v>11438293.199999999</v>
      </c>
      <c r="H14" s="165">
        <v>2497438.7000000002</v>
      </c>
      <c r="I14" s="22">
        <v>868034.56000000006</v>
      </c>
      <c r="J14" s="23">
        <v>11483346.49</v>
      </c>
      <c r="K14" s="82">
        <f t="shared" si="3"/>
        <v>-605.47000000020489</v>
      </c>
      <c r="L14" s="83">
        <f t="shared" si="0"/>
        <v>81.169999999925494</v>
      </c>
      <c r="M14" s="164">
        <f t="shared" si="1"/>
        <v>-45053.290000000969</v>
      </c>
      <c r="N14" s="121">
        <f t="shared" si="2"/>
        <v>11482659.85</v>
      </c>
      <c r="O14" s="108">
        <v>2</v>
      </c>
      <c r="P14" s="177"/>
      <c r="Q14" s="85"/>
      <c r="R14" s="85"/>
      <c r="S14" s="85"/>
      <c r="T14" s="85"/>
      <c r="U14" s="85"/>
    </row>
    <row r="15" spans="1:21" ht="23.25" thickBot="1">
      <c r="B15" s="139" t="s">
        <v>406</v>
      </c>
      <c r="C15" s="79" t="s">
        <v>407</v>
      </c>
      <c r="D15" s="226">
        <v>0</v>
      </c>
      <c r="E15" s="172">
        <v>0</v>
      </c>
      <c r="F15" s="127">
        <v>0</v>
      </c>
      <c r="G15" s="21">
        <v>0</v>
      </c>
      <c r="H15" s="165">
        <v>0</v>
      </c>
      <c r="I15" s="22">
        <v>0</v>
      </c>
      <c r="J15" s="23">
        <v>0</v>
      </c>
      <c r="K15" s="82">
        <f t="shared" si="3"/>
        <v>0</v>
      </c>
      <c r="L15" s="83">
        <f t="shared" si="0"/>
        <v>0</v>
      </c>
      <c r="M15" s="164">
        <f t="shared" si="1"/>
        <v>0</v>
      </c>
      <c r="N15" s="121">
        <f t="shared" si="2"/>
        <v>0</v>
      </c>
      <c r="O15" s="108"/>
      <c r="P15" s="177"/>
    </row>
    <row r="16" spans="1:21" ht="13.5" thickBot="1">
      <c r="B16" s="139" t="s">
        <v>17</v>
      </c>
      <c r="C16" s="79" t="s">
        <v>26</v>
      </c>
      <c r="D16" s="226">
        <v>12.87</v>
      </c>
      <c r="E16" s="125">
        <v>0</v>
      </c>
      <c r="F16" s="20">
        <v>0</v>
      </c>
      <c r="G16" s="21">
        <v>12.87</v>
      </c>
      <c r="H16" s="165">
        <v>0</v>
      </c>
      <c r="I16" s="22">
        <v>0</v>
      </c>
      <c r="J16" s="23">
        <v>12.87</v>
      </c>
      <c r="K16" s="82">
        <f t="shared" si="3"/>
        <v>0</v>
      </c>
      <c r="L16" s="83">
        <f t="shared" si="0"/>
        <v>0</v>
      </c>
      <c r="M16" s="164">
        <f t="shared" si="1"/>
        <v>0</v>
      </c>
      <c r="N16" s="121">
        <f t="shared" si="2"/>
        <v>12.87</v>
      </c>
      <c r="O16" s="132"/>
      <c r="P16" s="177"/>
    </row>
    <row r="17" spans="1:21" s="66" customFormat="1" ht="23.25" thickBot="1">
      <c r="A17"/>
      <c r="B17" s="141" t="s">
        <v>18</v>
      </c>
      <c r="C17" s="195" t="s">
        <v>27</v>
      </c>
      <c r="D17" s="226">
        <v>12589.85</v>
      </c>
      <c r="E17" s="125">
        <v>0</v>
      </c>
      <c r="F17" s="20">
        <v>0</v>
      </c>
      <c r="G17" s="21">
        <v>12589.85</v>
      </c>
      <c r="H17" s="165">
        <v>0</v>
      </c>
      <c r="I17" s="22">
        <v>0</v>
      </c>
      <c r="J17" s="23">
        <v>12589.85</v>
      </c>
      <c r="K17" s="82">
        <f t="shared" si="3"/>
        <v>0</v>
      </c>
      <c r="L17" s="83">
        <f t="shared" si="0"/>
        <v>0</v>
      </c>
      <c r="M17" s="164">
        <f t="shared" si="1"/>
        <v>0</v>
      </c>
      <c r="N17" s="121">
        <f t="shared" si="2"/>
        <v>12589.85</v>
      </c>
      <c r="O17" s="132"/>
      <c r="P17" s="177"/>
      <c r="Q17" s="85"/>
      <c r="R17" s="85"/>
      <c r="S17" s="85"/>
      <c r="T17" s="85"/>
      <c r="U17" s="85"/>
    </row>
    <row r="18" spans="1:21" ht="13.5" thickBot="1">
      <c r="B18" s="139" t="s">
        <v>19</v>
      </c>
      <c r="C18" s="197" t="s">
        <v>20</v>
      </c>
      <c r="D18" s="226">
        <v>5979.72</v>
      </c>
      <c r="E18" s="125">
        <v>0</v>
      </c>
      <c r="F18" s="20">
        <v>0</v>
      </c>
      <c r="G18" s="21">
        <v>5979.72</v>
      </c>
      <c r="H18" s="165">
        <v>0</v>
      </c>
      <c r="I18" s="22">
        <v>0</v>
      </c>
      <c r="J18" s="23">
        <v>5979.72</v>
      </c>
      <c r="K18" s="190">
        <f t="shared" si="3"/>
        <v>0</v>
      </c>
      <c r="L18" s="83">
        <f t="shared" si="0"/>
        <v>0</v>
      </c>
      <c r="M18" s="191">
        <f t="shared" si="1"/>
        <v>0</v>
      </c>
      <c r="N18" s="121">
        <f t="shared" si="2"/>
        <v>5979.72</v>
      </c>
      <c r="O18" s="108"/>
      <c r="P18" s="177"/>
    </row>
    <row r="19" spans="1:21" ht="13.5" thickBot="1">
      <c r="B19" s="143" t="s">
        <v>49</v>
      </c>
      <c r="C19" s="81" t="s">
        <v>50</v>
      </c>
      <c r="D19" s="226">
        <v>24.12</v>
      </c>
      <c r="E19" s="125">
        <v>7759.41</v>
      </c>
      <c r="F19" s="20">
        <v>7763.41</v>
      </c>
      <c r="G19" s="21">
        <v>20.12</v>
      </c>
      <c r="H19" s="165">
        <v>7759.41</v>
      </c>
      <c r="I19" s="22">
        <v>7763.41</v>
      </c>
      <c r="J19" s="23">
        <v>20.12</v>
      </c>
      <c r="K19" s="82">
        <f t="shared" si="3"/>
        <v>0</v>
      </c>
      <c r="L19" s="83">
        <f t="shared" si="0"/>
        <v>0</v>
      </c>
      <c r="M19" s="164">
        <f t="shared" si="1"/>
        <v>0</v>
      </c>
      <c r="N19" s="121">
        <f t="shared" si="2"/>
        <v>20.119999999999891</v>
      </c>
      <c r="O19" s="108"/>
      <c r="P19" s="177"/>
    </row>
    <row r="20" spans="1:21" s="71" customFormat="1" ht="13.5" thickBot="1">
      <c r="A20"/>
      <c r="B20" s="139" t="s">
        <v>51</v>
      </c>
      <c r="C20" s="79" t="s">
        <v>52</v>
      </c>
      <c r="D20" s="226">
        <v>50.54</v>
      </c>
      <c r="E20" s="125">
        <v>2025.55</v>
      </c>
      <c r="F20" s="72">
        <v>2029.55</v>
      </c>
      <c r="G20" s="21">
        <v>46.54</v>
      </c>
      <c r="H20" s="165">
        <v>2025.55</v>
      </c>
      <c r="I20" s="73">
        <v>2029.55</v>
      </c>
      <c r="J20" s="23">
        <v>46.54</v>
      </c>
      <c r="K20" s="82">
        <f t="shared" si="3"/>
        <v>0</v>
      </c>
      <c r="L20" s="83">
        <f t="shared" si="0"/>
        <v>0</v>
      </c>
      <c r="M20" s="164">
        <f t="shared" si="1"/>
        <v>0</v>
      </c>
      <c r="N20" s="121">
        <f t="shared" si="2"/>
        <v>46.540000000000191</v>
      </c>
      <c r="O20" s="108"/>
      <c r="P20" s="177"/>
      <c r="Q20" s="85"/>
      <c r="R20" s="85"/>
      <c r="S20" s="85"/>
      <c r="T20" s="85"/>
      <c r="U20" s="85"/>
    </row>
    <row r="21" spans="1:21" s="71" customFormat="1" ht="13.5" thickBot="1">
      <c r="A21"/>
      <c r="B21" s="139" t="s">
        <v>53</v>
      </c>
      <c r="C21" s="79" t="s">
        <v>54</v>
      </c>
      <c r="D21" s="226">
        <v>18.14</v>
      </c>
      <c r="E21" s="125">
        <v>4144.59</v>
      </c>
      <c r="F21" s="72">
        <v>4148.59</v>
      </c>
      <c r="G21" s="21">
        <v>14.14</v>
      </c>
      <c r="H21" s="165">
        <v>4144.59</v>
      </c>
      <c r="I21" s="131">
        <v>4148.59</v>
      </c>
      <c r="J21" s="23">
        <v>14.14</v>
      </c>
      <c r="K21" s="82">
        <f t="shared" si="3"/>
        <v>0</v>
      </c>
      <c r="L21" s="83">
        <f t="shared" si="0"/>
        <v>0</v>
      </c>
      <c r="M21" s="164">
        <f t="shared" si="1"/>
        <v>0</v>
      </c>
      <c r="N21" s="121">
        <f t="shared" si="2"/>
        <v>14.140000000000327</v>
      </c>
      <c r="O21" s="108"/>
      <c r="P21" s="177"/>
      <c r="Q21" s="85"/>
      <c r="R21" s="85"/>
      <c r="S21" s="85"/>
      <c r="T21" s="85"/>
      <c r="U21" s="85"/>
    </row>
    <row r="22" spans="1:21" s="71" customFormat="1" ht="13.5" thickBot="1">
      <c r="A22"/>
      <c r="B22" s="139" t="s">
        <v>55</v>
      </c>
      <c r="C22" s="80" t="s">
        <v>59</v>
      </c>
      <c r="D22" s="226">
        <v>0</v>
      </c>
      <c r="E22" s="125">
        <v>0</v>
      </c>
      <c r="F22" s="72">
        <v>0</v>
      </c>
      <c r="G22" s="21">
        <v>0</v>
      </c>
      <c r="H22" s="165">
        <v>0</v>
      </c>
      <c r="I22" s="73">
        <v>0</v>
      </c>
      <c r="J22" s="23">
        <v>0</v>
      </c>
      <c r="K22" s="82">
        <f t="shared" si="3"/>
        <v>0</v>
      </c>
      <c r="L22" s="83">
        <f t="shared" si="0"/>
        <v>0</v>
      </c>
      <c r="M22" s="164">
        <f t="shared" si="1"/>
        <v>0</v>
      </c>
      <c r="N22" s="121">
        <f t="shared" si="2"/>
        <v>0</v>
      </c>
      <c r="O22" s="132" t="s">
        <v>467</v>
      </c>
      <c r="P22" s="177"/>
      <c r="Q22" s="85"/>
      <c r="R22" s="85"/>
      <c r="S22" s="85"/>
      <c r="T22" s="85"/>
      <c r="U22" s="85"/>
    </row>
    <row r="23" spans="1:21" ht="13.5" thickBot="1">
      <c r="B23" s="144" t="s">
        <v>56</v>
      </c>
      <c r="C23" s="81" t="s">
        <v>57</v>
      </c>
      <c r="D23" s="228">
        <v>0</v>
      </c>
      <c r="E23" s="223">
        <v>0</v>
      </c>
      <c r="F23" s="148">
        <v>0</v>
      </c>
      <c r="G23" s="173">
        <v>0</v>
      </c>
      <c r="H23" s="169">
        <v>0</v>
      </c>
      <c r="I23" s="149">
        <v>0</v>
      </c>
      <c r="J23" s="150">
        <v>0</v>
      </c>
      <c r="K23" s="151">
        <f t="shared" si="3"/>
        <v>0</v>
      </c>
      <c r="L23" s="152">
        <f t="shared" si="0"/>
        <v>0</v>
      </c>
      <c r="M23" s="163">
        <f t="shared" si="1"/>
        <v>0</v>
      </c>
      <c r="N23" s="29">
        <f t="shared" si="2"/>
        <v>0</v>
      </c>
      <c r="O23" s="178" t="s">
        <v>467</v>
      </c>
      <c r="P23" s="211"/>
    </row>
    <row r="24" spans="1:21" s="71" customFormat="1" ht="13.5" thickBot="1">
      <c r="A24" s="192"/>
      <c r="B24" s="139" t="s">
        <v>417</v>
      </c>
      <c r="C24" s="197" t="s">
        <v>422</v>
      </c>
      <c r="D24" s="226">
        <v>0</v>
      </c>
      <c r="E24" s="125">
        <v>0</v>
      </c>
      <c r="F24" s="72">
        <v>0</v>
      </c>
      <c r="G24" s="21">
        <v>0</v>
      </c>
      <c r="H24" s="165">
        <v>0</v>
      </c>
      <c r="I24" s="73">
        <v>0</v>
      </c>
      <c r="J24" s="131">
        <v>0</v>
      </c>
      <c r="K24" s="151">
        <f t="shared" si="3"/>
        <v>0</v>
      </c>
      <c r="L24" s="152">
        <f t="shared" si="0"/>
        <v>0</v>
      </c>
      <c r="M24" s="163">
        <f t="shared" si="1"/>
        <v>0</v>
      </c>
      <c r="N24" s="29">
        <f t="shared" si="2"/>
        <v>0</v>
      </c>
      <c r="O24" s="179"/>
      <c r="P24" s="177"/>
      <c r="Q24" s="85"/>
      <c r="R24" s="85"/>
      <c r="S24" s="85"/>
      <c r="T24" s="85"/>
      <c r="U24" s="85"/>
    </row>
    <row r="25" spans="1:21" s="71" customFormat="1" ht="13.5" thickBot="1">
      <c r="A25" s="192"/>
      <c r="B25" s="139" t="s">
        <v>418</v>
      </c>
      <c r="C25" s="79" t="s">
        <v>423</v>
      </c>
      <c r="D25" s="226">
        <v>1046.98</v>
      </c>
      <c r="E25" s="125">
        <v>0</v>
      </c>
      <c r="F25" s="72">
        <v>0</v>
      </c>
      <c r="G25" s="21">
        <v>1046.98</v>
      </c>
      <c r="H25" s="165">
        <v>0</v>
      </c>
      <c r="I25" s="73">
        <v>0</v>
      </c>
      <c r="J25" s="131">
        <v>1046.98</v>
      </c>
      <c r="K25" s="151">
        <f t="shared" si="3"/>
        <v>0</v>
      </c>
      <c r="L25" s="152">
        <f t="shared" si="0"/>
        <v>0</v>
      </c>
      <c r="M25" s="163">
        <f t="shared" si="1"/>
        <v>0</v>
      </c>
      <c r="N25" s="29">
        <f t="shared" si="2"/>
        <v>1046.98</v>
      </c>
      <c r="O25" s="108"/>
      <c r="P25" s="177"/>
      <c r="Q25" s="85"/>
      <c r="R25" s="85"/>
      <c r="S25" s="85"/>
      <c r="T25" s="85"/>
      <c r="U25" s="85"/>
    </row>
    <row r="26" spans="1:21" s="71" customFormat="1" ht="13.5" thickBot="1">
      <c r="A26" s="192"/>
      <c r="B26" s="139" t="s">
        <v>419</v>
      </c>
      <c r="C26" s="79" t="s">
        <v>424</v>
      </c>
      <c r="D26" s="226">
        <v>5629.5</v>
      </c>
      <c r="E26" s="125">
        <v>0</v>
      </c>
      <c r="F26" s="72">
        <v>0</v>
      </c>
      <c r="G26" s="21">
        <v>5629.5</v>
      </c>
      <c r="H26" s="165">
        <v>0</v>
      </c>
      <c r="I26" s="73">
        <v>0</v>
      </c>
      <c r="J26" s="131">
        <v>5629.5</v>
      </c>
      <c r="K26" s="151">
        <f t="shared" si="3"/>
        <v>0</v>
      </c>
      <c r="L26" s="152">
        <f t="shared" si="0"/>
        <v>0</v>
      </c>
      <c r="M26" s="163">
        <f t="shared" si="1"/>
        <v>0</v>
      </c>
      <c r="N26" s="29">
        <f t="shared" si="2"/>
        <v>5629.5</v>
      </c>
      <c r="O26" s="179"/>
      <c r="P26" s="177"/>
      <c r="Q26" s="85"/>
      <c r="R26" s="85"/>
      <c r="S26" s="85"/>
      <c r="T26" s="85"/>
      <c r="U26" s="85"/>
    </row>
    <row r="27" spans="1:21" s="71" customFormat="1" ht="13.5" thickBot="1">
      <c r="A27" s="192"/>
      <c r="B27" s="139" t="s">
        <v>420</v>
      </c>
      <c r="C27" s="79" t="s">
        <v>425</v>
      </c>
      <c r="D27" s="226">
        <v>0</v>
      </c>
      <c r="E27" s="125">
        <v>0</v>
      </c>
      <c r="F27" s="72">
        <v>0</v>
      </c>
      <c r="G27" s="21">
        <v>0</v>
      </c>
      <c r="H27" s="165">
        <v>0</v>
      </c>
      <c r="I27" s="73">
        <v>0</v>
      </c>
      <c r="J27" s="131">
        <v>0</v>
      </c>
      <c r="K27" s="151">
        <f t="shared" si="3"/>
        <v>0</v>
      </c>
      <c r="L27" s="152">
        <f t="shared" si="0"/>
        <v>0</v>
      </c>
      <c r="M27" s="163">
        <f t="shared" si="1"/>
        <v>0</v>
      </c>
      <c r="N27" s="29">
        <f t="shared" si="2"/>
        <v>0</v>
      </c>
      <c r="O27" s="179"/>
      <c r="P27" s="177"/>
      <c r="Q27" s="85"/>
      <c r="R27" s="85"/>
      <c r="S27" s="85"/>
      <c r="T27" s="85"/>
      <c r="U27" s="85"/>
    </row>
    <row r="28" spans="1:21" s="71" customFormat="1" ht="13.5" thickBot="1">
      <c r="A28" s="192"/>
      <c r="B28" s="139" t="s">
        <v>421</v>
      </c>
      <c r="C28" s="79" t="s">
        <v>426</v>
      </c>
      <c r="D28" s="226">
        <v>0</v>
      </c>
      <c r="E28" s="125">
        <v>0</v>
      </c>
      <c r="F28" s="72">
        <v>0</v>
      </c>
      <c r="G28" s="21">
        <v>0</v>
      </c>
      <c r="H28" s="165">
        <v>0</v>
      </c>
      <c r="I28" s="73">
        <v>0</v>
      </c>
      <c r="J28" s="131">
        <v>0</v>
      </c>
      <c r="K28" s="151">
        <f t="shared" si="3"/>
        <v>0</v>
      </c>
      <c r="L28" s="152">
        <f t="shared" si="0"/>
        <v>0</v>
      </c>
      <c r="M28" s="163">
        <f t="shared" si="1"/>
        <v>0</v>
      </c>
      <c r="N28" s="29">
        <f t="shared" si="2"/>
        <v>0</v>
      </c>
      <c r="O28" s="179"/>
      <c r="P28" s="177"/>
      <c r="Q28" s="85"/>
      <c r="R28" s="85"/>
      <c r="S28" s="85"/>
      <c r="T28" s="85"/>
      <c r="U28" s="85"/>
    </row>
    <row r="29" spans="1:21" s="158" customFormat="1" ht="13.5" thickBot="1">
      <c r="A29" s="84"/>
      <c r="B29" s="139" t="s">
        <v>430</v>
      </c>
      <c r="C29" s="79" t="s">
        <v>431</v>
      </c>
      <c r="D29" s="226">
        <v>27837.65</v>
      </c>
      <c r="E29" s="125">
        <v>0</v>
      </c>
      <c r="F29" s="20">
        <v>5737.47</v>
      </c>
      <c r="G29" s="21">
        <v>22100.18</v>
      </c>
      <c r="H29" s="165">
        <v>0</v>
      </c>
      <c r="I29" s="22">
        <v>5737.47</v>
      </c>
      <c r="J29" s="25">
        <v>22100.18</v>
      </c>
      <c r="K29" s="151">
        <f t="shared" si="3"/>
        <v>0</v>
      </c>
      <c r="L29" s="152">
        <f t="shared" si="0"/>
        <v>0</v>
      </c>
      <c r="M29" s="163">
        <f t="shared" si="1"/>
        <v>0</v>
      </c>
      <c r="N29" s="29">
        <f t="shared" si="2"/>
        <v>22100.18</v>
      </c>
      <c r="O29" s="108"/>
      <c r="P29" s="177"/>
      <c r="Q29" s="85"/>
      <c r="R29" s="85"/>
      <c r="S29" s="85"/>
      <c r="T29" s="85"/>
      <c r="U29" s="85"/>
    </row>
    <row r="30" spans="1:21" s="158" customFormat="1" ht="13.5" thickBot="1">
      <c r="A30" s="84"/>
      <c r="B30" s="139" t="s">
        <v>432</v>
      </c>
      <c r="C30" s="79" t="s">
        <v>429</v>
      </c>
      <c r="D30" s="226">
        <v>13525.88</v>
      </c>
      <c r="E30" s="125">
        <v>0</v>
      </c>
      <c r="F30" s="20">
        <v>4208.57</v>
      </c>
      <c r="G30" s="21">
        <v>9317.31</v>
      </c>
      <c r="H30" s="165">
        <v>0</v>
      </c>
      <c r="I30" s="22">
        <v>4208.57</v>
      </c>
      <c r="J30" s="25">
        <v>9317.31</v>
      </c>
      <c r="K30" s="151">
        <f t="shared" si="3"/>
        <v>0</v>
      </c>
      <c r="L30" s="152">
        <f t="shared" si="0"/>
        <v>0</v>
      </c>
      <c r="M30" s="163">
        <f t="shared" si="1"/>
        <v>0</v>
      </c>
      <c r="N30" s="29">
        <f t="shared" si="2"/>
        <v>9317.31</v>
      </c>
      <c r="O30" s="179"/>
      <c r="P30" s="177"/>
      <c r="Q30" s="85"/>
      <c r="R30" s="85"/>
      <c r="S30" s="85"/>
      <c r="T30" s="85"/>
      <c r="U30" s="85"/>
    </row>
    <row r="31" spans="1:21" s="158" customFormat="1" ht="13.5" thickBot="1">
      <c r="A31" s="84"/>
      <c r="B31" s="139" t="s">
        <v>437</v>
      </c>
      <c r="C31" s="79" t="s">
        <v>438</v>
      </c>
      <c r="D31" s="226">
        <v>44824.1</v>
      </c>
      <c r="E31" s="125">
        <v>32513.55</v>
      </c>
      <c r="F31" s="20">
        <v>1.84</v>
      </c>
      <c r="G31" s="21">
        <v>77123.89</v>
      </c>
      <c r="H31" s="240">
        <v>32743.09</v>
      </c>
      <c r="I31" s="22">
        <v>213.76</v>
      </c>
      <c r="J31" s="186">
        <v>77353.429999999993</v>
      </c>
      <c r="K31" s="151">
        <f t="shared" si="3"/>
        <v>-229.54000000000087</v>
      </c>
      <c r="L31" s="152">
        <f t="shared" si="0"/>
        <v>-211.92</v>
      </c>
      <c r="M31" s="163">
        <f t="shared" si="1"/>
        <v>-229.5399999999936</v>
      </c>
      <c r="N31" s="29">
        <f t="shared" si="2"/>
        <v>77335.81</v>
      </c>
      <c r="O31" s="108">
        <v>3</v>
      </c>
      <c r="P31" s="177"/>
      <c r="Q31" s="85"/>
      <c r="R31" s="85"/>
      <c r="S31" s="85"/>
      <c r="T31" s="85"/>
      <c r="U31" s="85"/>
    </row>
    <row r="32" spans="1:21" s="158" customFormat="1" ht="13.5" thickBot="1">
      <c r="A32" s="84"/>
      <c r="B32" s="139" t="s">
        <v>439</v>
      </c>
      <c r="C32" s="79" t="s">
        <v>440</v>
      </c>
      <c r="D32" s="226">
        <v>67813.56</v>
      </c>
      <c r="E32" s="125">
        <v>231.47</v>
      </c>
      <c r="F32" s="20">
        <v>34.72</v>
      </c>
      <c r="G32" s="21">
        <v>68010.31</v>
      </c>
      <c r="H32" s="165">
        <v>231.47</v>
      </c>
      <c r="I32" s="22">
        <v>34.72</v>
      </c>
      <c r="J32" s="186">
        <v>68010.31</v>
      </c>
      <c r="K32" s="151">
        <f>E32-H32</f>
        <v>0</v>
      </c>
      <c r="L32" s="152">
        <f t="shared" si="0"/>
        <v>0</v>
      </c>
      <c r="M32" s="163">
        <f t="shared" si="1"/>
        <v>0</v>
      </c>
      <c r="N32" s="29">
        <f t="shared" si="2"/>
        <v>68010.31</v>
      </c>
      <c r="O32" s="108"/>
      <c r="P32" s="177"/>
      <c r="Q32" s="85"/>
      <c r="R32" s="85"/>
      <c r="S32" s="85"/>
      <c r="T32" s="85"/>
      <c r="U32" s="85"/>
    </row>
    <row r="33" spans="1:21" s="158" customFormat="1" ht="13.5" thickBot="1">
      <c r="A33" s="84"/>
      <c r="B33" s="139" t="s">
        <v>448</v>
      </c>
      <c r="C33" s="79" t="s">
        <v>449</v>
      </c>
      <c r="D33" s="226">
        <v>0</v>
      </c>
      <c r="E33" s="125">
        <v>0</v>
      </c>
      <c r="F33" s="20">
        <v>0</v>
      </c>
      <c r="G33" s="21">
        <v>0</v>
      </c>
      <c r="H33" s="165">
        <v>0</v>
      </c>
      <c r="I33" s="22">
        <v>0</v>
      </c>
      <c r="J33" s="186">
        <v>0</v>
      </c>
      <c r="K33" s="151">
        <f>E33-H33</f>
        <v>0</v>
      </c>
      <c r="L33" s="152">
        <f t="shared" si="0"/>
        <v>0</v>
      </c>
      <c r="M33" s="163">
        <f t="shared" si="1"/>
        <v>0</v>
      </c>
      <c r="N33" s="29">
        <f t="shared" si="2"/>
        <v>0</v>
      </c>
      <c r="O33" s="108"/>
      <c r="P33" s="177"/>
      <c r="Q33" s="85"/>
      <c r="R33" s="85"/>
      <c r="S33" s="85"/>
      <c r="T33" s="85"/>
      <c r="U33" s="85"/>
    </row>
    <row r="34" spans="1:21" s="158" customFormat="1" ht="13.5" thickBot="1">
      <c r="A34" s="84"/>
      <c r="B34" s="139" t="s">
        <v>443</v>
      </c>
      <c r="C34" s="79" t="s">
        <v>444</v>
      </c>
      <c r="D34" s="226">
        <v>26635.1</v>
      </c>
      <c r="E34" s="125">
        <v>2.5499999999999998</v>
      </c>
      <c r="F34" s="20">
        <v>0.38</v>
      </c>
      <c r="G34" s="21">
        <v>26637.27</v>
      </c>
      <c r="H34" s="165">
        <v>2.5499999999999998</v>
      </c>
      <c r="I34" s="22">
        <v>0.38</v>
      </c>
      <c r="J34" s="186">
        <v>26637.27</v>
      </c>
      <c r="K34" s="151">
        <f t="shared" si="3"/>
        <v>0</v>
      </c>
      <c r="L34" s="152">
        <f t="shared" si="0"/>
        <v>0</v>
      </c>
      <c r="M34" s="163">
        <f t="shared" si="1"/>
        <v>0</v>
      </c>
      <c r="N34" s="29">
        <f t="shared" si="2"/>
        <v>26637.269999999997</v>
      </c>
      <c r="O34" s="108"/>
      <c r="P34" s="177"/>
      <c r="Q34" s="85"/>
      <c r="R34" s="85"/>
      <c r="S34" s="85"/>
      <c r="T34" s="85"/>
      <c r="U34" s="85"/>
    </row>
    <row r="35" spans="1:21" s="158" customFormat="1" ht="13.5" thickBot="1">
      <c r="A35" s="84"/>
      <c r="B35" s="139" t="s">
        <v>450</v>
      </c>
      <c r="C35" s="79" t="s">
        <v>451</v>
      </c>
      <c r="D35" s="226">
        <v>6510.92</v>
      </c>
      <c r="E35" s="125">
        <v>2.67</v>
      </c>
      <c r="F35" s="20">
        <v>0.4</v>
      </c>
      <c r="G35" s="21">
        <v>6513.49</v>
      </c>
      <c r="H35" s="165">
        <v>2.67</v>
      </c>
      <c r="I35" s="22">
        <v>0.4</v>
      </c>
      <c r="J35" s="186">
        <v>6513.19</v>
      </c>
      <c r="K35" s="151">
        <f t="shared" si="3"/>
        <v>0</v>
      </c>
      <c r="L35" s="152">
        <f t="shared" si="0"/>
        <v>0</v>
      </c>
      <c r="M35" s="163">
        <f t="shared" si="1"/>
        <v>0.3000000000001819</v>
      </c>
      <c r="N35" s="29">
        <f t="shared" si="2"/>
        <v>6513.1900000000005</v>
      </c>
      <c r="O35" s="108"/>
      <c r="P35" s="177"/>
      <c r="Q35" s="85"/>
      <c r="R35" s="85"/>
      <c r="S35" s="85"/>
      <c r="T35" s="85"/>
      <c r="U35" s="85"/>
    </row>
    <row r="36" spans="1:21" s="158" customFormat="1" ht="13.5" thickBot="1">
      <c r="A36" s="84"/>
      <c r="B36" s="139" t="s">
        <v>452</v>
      </c>
      <c r="C36" s="79" t="s">
        <v>453</v>
      </c>
      <c r="D36" s="226">
        <v>0</v>
      </c>
      <c r="E36" s="125">
        <v>0</v>
      </c>
      <c r="F36" s="20">
        <v>0</v>
      </c>
      <c r="G36" s="21">
        <v>0</v>
      </c>
      <c r="H36" s="165">
        <v>0</v>
      </c>
      <c r="I36" s="22">
        <v>0</v>
      </c>
      <c r="J36" s="186">
        <v>0</v>
      </c>
      <c r="K36" s="151">
        <f t="shared" si="3"/>
        <v>0</v>
      </c>
      <c r="L36" s="152">
        <f t="shared" si="0"/>
        <v>0</v>
      </c>
      <c r="M36" s="163">
        <f t="shared" si="1"/>
        <v>0</v>
      </c>
      <c r="N36" s="29">
        <f t="shared" si="2"/>
        <v>0</v>
      </c>
      <c r="O36" s="108"/>
      <c r="P36" s="177"/>
      <c r="Q36" s="85"/>
      <c r="R36" s="85"/>
      <c r="S36" s="85"/>
      <c r="T36" s="85"/>
      <c r="U36" s="85"/>
    </row>
    <row r="37" spans="1:21" s="158" customFormat="1" ht="13.5" thickBot="1">
      <c r="A37" s="84"/>
      <c r="B37" s="139" t="s">
        <v>456</v>
      </c>
      <c r="C37" s="79" t="s">
        <v>457</v>
      </c>
      <c r="D37" s="226">
        <v>2894094.68</v>
      </c>
      <c r="E37" s="125">
        <v>505833.69</v>
      </c>
      <c r="F37" s="20">
        <v>2000000</v>
      </c>
      <c r="G37" s="21">
        <v>1399928.37</v>
      </c>
      <c r="H37" s="165">
        <v>505833.69</v>
      </c>
      <c r="I37" s="22">
        <v>2000000</v>
      </c>
      <c r="J37" s="186">
        <v>1399928.37</v>
      </c>
      <c r="K37" s="151">
        <f t="shared" si="3"/>
        <v>0</v>
      </c>
      <c r="L37" s="152">
        <f t="shared" si="0"/>
        <v>0</v>
      </c>
      <c r="M37" s="163">
        <f t="shared" si="1"/>
        <v>0</v>
      </c>
      <c r="N37" s="29">
        <f t="shared" si="2"/>
        <v>1399928.37</v>
      </c>
      <c r="O37" s="108"/>
      <c r="P37" s="177"/>
      <c r="Q37" s="85"/>
      <c r="R37" s="85"/>
      <c r="S37" s="85"/>
      <c r="T37" s="85"/>
      <c r="U37" s="85"/>
    </row>
    <row r="38" spans="1:21" s="158" customFormat="1" ht="13.5" thickBot="1">
      <c r="A38" s="84"/>
      <c r="B38" s="139" t="s">
        <v>462</v>
      </c>
      <c r="C38" s="79" t="s">
        <v>464</v>
      </c>
      <c r="D38" s="226">
        <v>38100.32</v>
      </c>
      <c r="E38" s="125">
        <v>0</v>
      </c>
      <c r="F38" s="20">
        <v>0</v>
      </c>
      <c r="G38" s="21">
        <v>38100.32</v>
      </c>
      <c r="H38" s="165">
        <v>0</v>
      </c>
      <c r="I38" s="22">
        <v>0</v>
      </c>
      <c r="J38" s="186">
        <v>38100.32</v>
      </c>
      <c r="K38" s="151">
        <f t="shared" si="3"/>
        <v>0</v>
      </c>
      <c r="L38" s="152">
        <f t="shared" si="0"/>
        <v>0</v>
      </c>
      <c r="M38" s="163">
        <f t="shared" si="1"/>
        <v>0</v>
      </c>
      <c r="N38" s="29">
        <f t="shared" si="2"/>
        <v>38100.32</v>
      </c>
      <c r="O38" s="108"/>
      <c r="P38" s="177"/>
      <c r="Q38" s="85"/>
      <c r="R38" s="85"/>
      <c r="S38" s="85"/>
      <c r="T38" s="85"/>
      <c r="U38" s="85"/>
    </row>
    <row r="39" spans="1:21" s="158" customFormat="1" ht="13.5" thickBot="1">
      <c r="A39" s="84"/>
      <c r="B39" s="139" t="s">
        <v>463</v>
      </c>
      <c r="C39" s="79" t="s">
        <v>639</v>
      </c>
      <c r="D39" s="226">
        <v>33.72</v>
      </c>
      <c r="E39" s="125">
        <v>156.25</v>
      </c>
      <c r="F39" s="20">
        <v>0</v>
      </c>
      <c r="G39" s="21">
        <v>189.75</v>
      </c>
      <c r="H39" s="165">
        <v>158.63</v>
      </c>
      <c r="I39" s="22">
        <v>0.22</v>
      </c>
      <c r="J39" s="186">
        <v>192.13</v>
      </c>
      <c r="K39" s="151">
        <f t="shared" si="3"/>
        <v>-2.3799999999999955</v>
      </c>
      <c r="L39" s="152">
        <f t="shared" si="0"/>
        <v>-0.22</v>
      </c>
      <c r="M39" s="163">
        <f t="shared" si="1"/>
        <v>-2.3799999999999955</v>
      </c>
      <c r="N39" s="29">
        <f t="shared" si="2"/>
        <v>189.97</v>
      </c>
      <c r="O39" s="108">
        <v>4</v>
      </c>
      <c r="P39" s="177"/>
      <c r="Q39" s="85"/>
      <c r="R39" s="85"/>
      <c r="S39" s="85"/>
      <c r="T39" s="85"/>
      <c r="U39" s="85"/>
    </row>
    <row r="40" spans="1:21" s="158" customFormat="1" ht="13.5" thickBot="1">
      <c r="A40" s="84"/>
      <c r="B40" s="139" t="s">
        <v>654</v>
      </c>
      <c r="C40" s="80" t="s">
        <v>427</v>
      </c>
      <c r="D40" s="226">
        <v>0</v>
      </c>
      <c r="E40" s="125">
        <v>0</v>
      </c>
      <c r="F40" s="20">
        <v>0</v>
      </c>
      <c r="G40" s="21">
        <v>0</v>
      </c>
      <c r="H40" s="165">
        <v>0</v>
      </c>
      <c r="I40" s="22">
        <v>0</v>
      </c>
      <c r="J40" s="23">
        <v>0</v>
      </c>
      <c r="K40" s="187">
        <f>E40-H40</f>
        <v>0</v>
      </c>
      <c r="L40" s="188">
        <f>F40-I40</f>
        <v>0</v>
      </c>
      <c r="M40" s="189">
        <f>G40-J40</f>
        <v>0</v>
      </c>
      <c r="N40" s="29">
        <f>D40+E40-F40</f>
        <v>0</v>
      </c>
      <c r="O40" s="108"/>
      <c r="P40" s="177"/>
      <c r="Q40" s="85"/>
      <c r="R40" s="85"/>
      <c r="S40" s="85"/>
      <c r="T40" s="85"/>
      <c r="U40" s="85"/>
    </row>
    <row r="41" spans="1:21" s="158" customFormat="1" ht="13.5" thickBot="1">
      <c r="A41"/>
      <c r="B41" s="139" t="s">
        <v>655</v>
      </c>
      <c r="C41" s="153" t="s">
        <v>58</v>
      </c>
      <c r="D41" s="229">
        <v>0</v>
      </c>
      <c r="E41" s="174">
        <v>0</v>
      </c>
      <c r="F41" s="154">
        <v>0</v>
      </c>
      <c r="G41" s="175">
        <v>0</v>
      </c>
      <c r="H41" s="170">
        <v>147586.66</v>
      </c>
      <c r="I41" s="155">
        <v>147037.39000000001</v>
      </c>
      <c r="J41" s="156">
        <v>549.27</v>
      </c>
      <c r="K41" s="183">
        <f t="shared" si="3"/>
        <v>-147586.66</v>
      </c>
      <c r="L41" s="184">
        <f t="shared" si="0"/>
        <v>-147037.39000000001</v>
      </c>
      <c r="M41" s="185">
        <f t="shared" si="1"/>
        <v>-549.27</v>
      </c>
      <c r="N41" s="121">
        <f t="shared" si="2"/>
        <v>0</v>
      </c>
      <c r="O41" s="157">
        <v>5</v>
      </c>
      <c r="P41" s="210"/>
      <c r="Q41" s="85"/>
      <c r="R41" s="85"/>
      <c r="S41" s="85"/>
      <c r="T41" s="85"/>
      <c r="U41" s="85"/>
    </row>
    <row r="42" spans="1:21" ht="13.5" thickBot="1">
      <c r="B42" s="145"/>
      <c r="C42" s="198" t="s">
        <v>21</v>
      </c>
      <c r="D42" s="230">
        <f>SUM(D5:D41)</f>
        <v>15492788.869999999</v>
      </c>
      <c r="E42" s="176">
        <f t="shared" ref="E42:I42" si="4">SUM(E5:E41)</f>
        <v>3828033.7499999995</v>
      </c>
      <c r="F42" s="118">
        <f t="shared" si="4"/>
        <v>3641979.3099999996</v>
      </c>
      <c r="G42" s="119">
        <f t="shared" si="4"/>
        <v>15627421.620000001</v>
      </c>
      <c r="H42" s="171">
        <f t="shared" si="4"/>
        <v>3976457.8</v>
      </c>
      <c r="I42" s="120">
        <f t="shared" si="4"/>
        <v>3627918.0600000005</v>
      </c>
      <c r="J42" s="120">
        <f>SUM(J5:J41)</f>
        <v>15835035.4</v>
      </c>
      <c r="K42" s="180">
        <f t="shared" ref="K42:N42" si="5">SUM(K5:K41)</f>
        <v>-148424.05000000022</v>
      </c>
      <c r="L42" s="181">
        <f t="shared" si="5"/>
        <v>14061.249999999913</v>
      </c>
      <c r="M42" s="182">
        <f t="shared" si="5"/>
        <v>-207613.78000000081</v>
      </c>
      <c r="N42" s="86">
        <f t="shared" si="5"/>
        <v>15678843.310000001</v>
      </c>
      <c r="O42" s="133"/>
      <c r="P42" s="212"/>
    </row>
    <row r="43" spans="1:21" s="44" customFormat="1" ht="15.75" customHeight="1">
      <c r="A43"/>
      <c r="B43" s="5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213"/>
      <c r="Q43" s="85"/>
      <c r="R43" s="85"/>
      <c r="S43" s="85"/>
      <c r="T43" s="85"/>
      <c r="U43" s="85"/>
    </row>
    <row r="44" spans="1:21" s="2" customFormat="1">
      <c r="B44" s="3"/>
      <c r="C44" s="2" t="s">
        <v>44</v>
      </c>
      <c r="E44" s="27">
        <f>'ΣΥΜΦΩΝΙΑ ΤΑΜΕΙΟΥ 10.2020'!E35</f>
        <v>3976457.8000000003</v>
      </c>
      <c r="F44" s="27">
        <f>'ΣΥΜΦΩΝΙΑ ΤΑΜΕΙΟΥ 10.2020'!E52</f>
        <v>3627918.06</v>
      </c>
      <c r="G44" s="27"/>
      <c r="H44" s="27">
        <f>'ΣΥΜΦΩΝΙΑ ΤΑΜΕΙΟΥ 10.2020'!E35</f>
        <v>3976457.8000000003</v>
      </c>
      <c r="I44" s="27">
        <f>'ΣΥΜΦΩΝΙΑ ΤΑΜΕΙΟΥ 10.2020'!E52</f>
        <v>3627918.06</v>
      </c>
      <c r="J44" s="27"/>
      <c r="K44" s="27"/>
      <c r="L44" s="27"/>
      <c r="M44" s="27"/>
      <c r="P44" s="208"/>
      <c r="Q44" s="207"/>
      <c r="R44" s="207"/>
      <c r="S44" s="207"/>
      <c r="T44" s="207"/>
      <c r="U44" s="207"/>
    </row>
    <row r="45" spans="1:21">
      <c r="E45" s="26">
        <f>E42-E44</f>
        <v>-148424.05000000075</v>
      </c>
      <c r="F45" s="26">
        <f>F42-F44</f>
        <v>14061.249999999534</v>
      </c>
      <c r="G45" s="26"/>
      <c r="H45" s="26">
        <f>H42-H44</f>
        <v>0</v>
      </c>
      <c r="I45" s="26">
        <f>I42-I44</f>
        <v>0</v>
      </c>
      <c r="J45" s="26"/>
      <c r="K45" s="26"/>
      <c r="L45" s="26"/>
      <c r="M45" s="26"/>
    </row>
    <row r="46" spans="1:21">
      <c r="C46" s="77"/>
      <c r="E46" s="26"/>
      <c r="F46" s="26"/>
      <c r="G46" s="26"/>
      <c r="H46" s="26"/>
      <c r="I46" s="26"/>
      <c r="J46" s="26"/>
      <c r="K46" s="26"/>
      <c r="L46" s="26"/>
      <c r="M46" s="26"/>
    </row>
    <row r="47" spans="1:21">
      <c r="B47" s="30" t="s">
        <v>35</v>
      </c>
      <c r="D47" s="128"/>
      <c r="F47" s="26"/>
    </row>
    <row r="48" spans="1:21">
      <c r="B48" s="30" t="s">
        <v>461</v>
      </c>
      <c r="C48" s="31" t="s">
        <v>465</v>
      </c>
      <c r="D48" s="162">
        <v>549.99</v>
      </c>
      <c r="F48" s="26"/>
    </row>
    <row r="49" spans="2:8">
      <c r="B49" s="30"/>
      <c r="D49" s="128"/>
      <c r="E49" s="135">
        <v>549.99</v>
      </c>
      <c r="F49" s="26"/>
    </row>
    <row r="50" spans="2:8">
      <c r="B50" s="30">
        <v>1</v>
      </c>
      <c r="C50" s="31" t="s">
        <v>1313</v>
      </c>
      <c r="D50" s="162">
        <v>161229.60999999999</v>
      </c>
      <c r="E50" s="135"/>
      <c r="F50" s="26"/>
    </row>
    <row r="51" spans="2:8">
      <c r="B51" s="30"/>
      <c r="D51" s="128"/>
      <c r="E51" s="135">
        <v>161229.60999999999</v>
      </c>
      <c r="F51" s="26"/>
    </row>
    <row r="52" spans="2:8">
      <c r="B52" s="30">
        <v>2</v>
      </c>
      <c r="C52" s="31" t="s">
        <v>43</v>
      </c>
      <c r="E52" s="26"/>
      <c r="F52" s="76"/>
      <c r="G52" s="76"/>
      <c r="H52" s="76"/>
    </row>
    <row r="53" spans="2:8">
      <c r="B53" s="74" t="s">
        <v>60</v>
      </c>
      <c r="C53" s="134" t="s">
        <v>477</v>
      </c>
      <c r="D53">
        <v>45130.720000000001</v>
      </c>
      <c r="E53" s="76"/>
      <c r="F53" s="76"/>
      <c r="G53" s="76"/>
      <c r="H53" s="76"/>
    </row>
    <row r="54" spans="2:8">
      <c r="B54" s="74" t="s">
        <v>433</v>
      </c>
      <c r="C54" s="134" t="s">
        <v>1320</v>
      </c>
      <c r="D54">
        <v>764.07</v>
      </c>
      <c r="E54" s="76">
        <f>D53-D57</f>
        <v>45053.29</v>
      </c>
      <c r="F54" s="76"/>
      <c r="G54" s="76"/>
      <c r="H54" s="76"/>
    </row>
    <row r="55" spans="2:8">
      <c r="B55" s="74" t="s">
        <v>61</v>
      </c>
      <c r="C55" s="134" t="s">
        <v>1321</v>
      </c>
      <c r="D55">
        <v>75.08</v>
      </c>
      <c r="E55" s="76"/>
      <c r="F55" s="76"/>
      <c r="G55" s="76"/>
      <c r="H55" s="76"/>
    </row>
    <row r="56" spans="2:8">
      <c r="B56" s="74" t="s">
        <v>62</v>
      </c>
      <c r="C56" s="134" t="s">
        <v>1322</v>
      </c>
      <c r="D56">
        <v>156.25</v>
      </c>
      <c r="E56" s="76">
        <f>D54+D55-D56-D57</f>
        <v>605.47</v>
      </c>
      <c r="F56" s="76"/>
      <c r="G56" s="76"/>
      <c r="H56" s="76"/>
    </row>
    <row r="57" spans="2:8">
      <c r="B57" s="74" t="s">
        <v>63</v>
      </c>
      <c r="C57" s="134" t="s">
        <v>1318</v>
      </c>
      <c r="D57">
        <v>77.430000000000007</v>
      </c>
      <c r="E57" s="76">
        <f>D56-D55</f>
        <v>81.17</v>
      </c>
      <c r="F57" s="76"/>
      <c r="G57" s="76"/>
      <c r="H57" s="76"/>
    </row>
    <row r="58" spans="2:8">
      <c r="B58" s="74"/>
      <c r="C58" s="134"/>
      <c r="E58" s="76"/>
      <c r="F58" s="76"/>
      <c r="G58" s="76"/>
      <c r="H58" s="76"/>
    </row>
    <row r="59" spans="2:8">
      <c r="B59" s="30">
        <v>3</v>
      </c>
      <c r="C59" s="31" t="s">
        <v>43</v>
      </c>
      <c r="E59" s="76"/>
      <c r="F59" s="76"/>
      <c r="G59" s="76"/>
      <c r="H59" s="76"/>
    </row>
    <row r="60" spans="2:8">
      <c r="B60" s="74" t="s">
        <v>447</v>
      </c>
      <c r="C60" s="134" t="s">
        <v>649</v>
      </c>
      <c r="D60">
        <v>211.92</v>
      </c>
      <c r="E60" s="76"/>
      <c r="F60" s="76"/>
      <c r="G60" s="76"/>
      <c r="H60" s="76"/>
    </row>
    <row r="61" spans="2:8">
      <c r="B61" s="74" t="s">
        <v>433</v>
      </c>
      <c r="C61" s="31" t="s">
        <v>1323</v>
      </c>
      <c r="D61">
        <v>229.54</v>
      </c>
      <c r="E61" s="76"/>
      <c r="F61" s="76"/>
      <c r="G61" s="76"/>
      <c r="H61" s="76"/>
    </row>
    <row r="62" spans="2:8">
      <c r="B62" s="74"/>
      <c r="C62" s="31"/>
      <c r="E62" s="76"/>
      <c r="F62" s="76"/>
      <c r="G62" s="76"/>
      <c r="H62" s="76"/>
    </row>
    <row r="63" spans="2:8">
      <c r="B63" s="30">
        <v>4</v>
      </c>
      <c r="C63" s="31"/>
      <c r="E63" s="76"/>
      <c r="F63" s="76"/>
      <c r="G63" s="76"/>
      <c r="H63" s="76"/>
    </row>
    <row r="64" spans="2:8">
      <c r="B64" s="74" t="s">
        <v>60</v>
      </c>
      <c r="C64" s="31" t="s">
        <v>648</v>
      </c>
      <c r="D64">
        <v>0.22</v>
      </c>
      <c r="E64" s="76"/>
      <c r="F64" s="76"/>
      <c r="G64" s="76"/>
      <c r="H64" s="76"/>
    </row>
    <row r="65" spans="2:21">
      <c r="B65" s="74" t="s">
        <v>433</v>
      </c>
      <c r="C65" s="31" t="s">
        <v>1324</v>
      </c>
      <c r="D65">
        <v>2.38</v>
      </c>
      <c r="E65" s="76"/>
      <c r="F65" s="76"/>
      <c r="G65" s="76"/>
      <c r="H65" s="76"/>
    </row>
    <row r="66" spans="2:21">
      <c r="B66" s="74"/>
      <c r="C66" s="31"/>
      <c r="E66" s="76"/>
      <c r="F66" s="76"/>
      <c r="G66" s="76"/>
      <c r="H66" s="76"/>
    </row>
    <row r="67" spans="2:21">
      <c r="B67" s="30">
        <v>5</v>
      </c>
      <c r="C67" s="31" t="s">
        <v>43</v>
      </c>
      <c r="E67" s="214" t="s">
        <v>476</v>
      </c>
      <c r="F67" s="27" t="s">
        <v>471</v>
      </c>
      <c r="G67" s="27"/>
      <c r="H67" s="26"/>
    </row>
    <row r="68" spans="2:21">
      <c r="B68" s="74" t="s">
        <v>60</v>
      </c>
      <c r="C68" s="31" t="s">
        <v>478</v>
      </c>
      <c r="D68" s="44">
        <v>26954.51</v>
      </c>
      <c r="E68" s="239"/>
      <c r="F68" s="27">
        <v>549.27</v>
      </c>
      <c r="G68" s="26"/>
      <c r="H68" s="26"/>
    </row>
    <row r="69" spans="2:21">
      <c r="B69" s="74" t="s">
        <v>433</v>
      </c>
      <c r="C69" s="31" t="s">
        <v>1326</v>
      </c>
      <c r="D69" s="96">
        <v>76465.36</v>
      </c>
      <c r="F69" s="75"/>
      <c r="G69" s="26"/>
      <c r="H69" s="26"/>
    </row>
    <row r="70" spans="2:21">
      <c r="B70" s="74" t="s">
        <v>61</v>
      </c>
      <c r="C70" s="31" t="s">
        <v>640</v>
      </c>
      <c r="D70" s="96">
        <v>350.6</v>
      </c>
      <c r="F70" s="75"/>
      <c r="G70" s="26"/>
      <c r="H70" s="26"/>
    </row>
    <row r="71" spans="2:21" s="44" customFormat="1">
      <c r="B71" s="136" t="s">
        <v>62</v>
      </c>
      <c r="C71" s="134" t="s">
        <v>479</v>
      </c>
      <c r="D71" s="134">
        <v>230.46</v>
      </c>
      <c r="E71" s="134"/>
      <c r="F71" s="137"/>
      <c r="G71" s="42"/>
      <c r="H71" s="42"/>
      <c r="J71" s="138"/>
      <c r="K71" s="138"/>
      <c r="L71" s="138"/>
      <c r="M71" s="138"/>
      <c r="P71" s="213"/>
      <c r="Q71" s="85"/>
      <c r="R71" s="85"/>
      <c r="S71" s="85"/>
      <c r="T71" s="85"/>
      <c r="U71" s="85"/>
    </row>
    <row r="72" spans="2:21" s="44" customFormat="1">
      <c r="B72" s="136" t="s">
        <v>63</v>
      </c>
      <c r="C72" s="134" t="s">
        <v>473</v>
      </c>
      <c r="D72" s="134">
        <v>1281.8800000000001</v>
      </c>
      <c r="E72" s="134"/>
      <c r="F72" s="96"/>
      <c r="G72" s="42"/>
      <c r="H72" s="42"/>
      <c r="J72" s="138"/>
      <c r="K72" s="138"/>
      <c r="L72" s="138"/>
      <c r="M72" s="138"/>
      <c r="P72" s="213"/>
      <c r="Q72" s="85"/>
      <c r="R72" s="85"/>
      <c r="S72" s="85"/>
      <c r="T72" s="85"/>
      <c r="U72" s="85"/>
    </row>
    <row r="73" spans="2:21" s="44" customFormat="1">
      <c r="B73" s="136" t="s">
        <v>409</v>
      </c>
      <c r="C73" s="134" t="s">
        <v>470</v>
      </c>
      <c r="D73" s="134">
        <v>677.91</v>
      </c>
      <c r="E73" s="134"/>
      <c r="F73" s="137"/>
      <c r="G73" s="42"/>
      <c r="H73" s="42"/>
      <c r="J73" s="138"/>
      <c r="K73" s="138"/>
      <c r="L73" s="138"/>
      <c r="M73" s="138"/>
      <c r="P73" s="213"/>
      <c r="Q73" s="85"/>
      <c r="R73" s="85"/>
      <c r="S73" s="85"/>
      <c r="T73" s="85"/>
      <c r="U73" s="85"/>
    </row>
    <row r="74" spans="2:21">
      <c r="B74" s="74" t="s">
        <v>70</v>
      </c>
      <c r="C74" s="31" t="s">
        <v>472</v>
      </c>
      <c r="D74" s="134">
        <v>11.61</v>
      </c>
      <c r="E74" s="31"/>
      <c r="G74" s="26"/>
    </row>
    <row r="75" spans="2:21">
      <c r="B75" s="74" t="s">
        <v>446</v>
      </c>
      <c r="C75" s="31" t="s">
        <v>469</v>
      </c>
      <c r="D75" s="134">
        <v>783.41</v>
      </c>
      <c r="E75" s="31"/>
    </row>
    <row r="76" spans="2:21">
      <c r="B76" s="74" t="s">
        <v>408</v>
      </c>
      <c r="C76" s="31" t="s">
        <v>468</v>
      </c>
      <c r="D76" s="134">
        <v>1.77</v>
      </c>
      <c r="E76" s="31"/>
    </row>
    <row r="77" spans="2:21">
      <c r="B77" s="74" t="s">
        <v>441</v>
      </c>
      <c r="C77" s="31" t="s">
        <v>474</v>
      </c>
      <c r="D77" s="134">
        <v>776.72</v>
      </c>
      <c r="E77" s="31"/>
    </row>
    <row r="78" spans="2:21">
      <c r="B78" s="74" t="s">
        <v>442</v>
      </c>
      <c r="C78" s="31" t="s">
        <v>455</v>
      </c>
      <c r="D78" s="134">
        <v>8.4700000000000006</v>
      </c>
      <c r="E78" s="31"/>
    </row>
    <row r="79" spans="2:21">
      <c r="B79" s="74" t="s">
        <v>1329</v>
      </c>
      <c r="C79" s="31" t="s">
        <v>644</v>
      </c>
      <c r="D79" s="134">
        <v>261.01</v>
      </c>
      <c r="E79" s="31"/>
    </row>
    <row r="80" spans="2:21">
      <c r="B80" s="74" t="s">
        <v>1330</v>
      </c>
      <c r="C80" s="31" t="s">
        <v>645</v>
      </c>
      <c r="D80" s="134">
        <v>1.23</v>
      </c>
      <c r="E80" s="31"/>
    </row>
    <row r="81" spans="1:9">
      <c r="B81" s="74" t="s">
        <v>641</v>
      </c>
      <c r="C81" s="31" t="s">
        <v>475</v>
      </c>
      <c r="D81" s="75">
        <v>312.08</v>
      </c>
      <c r="E81" s="216"/>
      <c r="F81" s="216"/>
      <c r="G81" s="76"/>
      <c r="H81" s="26"/>
      <c r="I81" s="26"/>
    </row>
    <row r="82" spans="1:9">
      <c r="B82" s="74" t="s">
        <v>642</v>
      </c>
      <c r="C82" s="31" t="s">
        <v>646</v>
      </c>
      <c r="D82" s="134">
        <v>38930.449999999997</v>
      </c>
    </row>
    <row r="83" spans="1:9">
      <c r="A83" t="s">
        <v>647</v>
      </c>
      <c r="B83" s="74" t="s">
        <v>428</v>
      </c>
      <c r="C83" s="31" t="s">
        <v>1325</v>
      </c>
      <c r="D83" s="134">
        <v>290.11</v>
      </c>
    </row>
    <row r="84" spans="1:9">
      <c r="B84" s="74" t="s">
        <v>643</v>
      </c>
      <c r="C84" s="31" t="s">
        <v>1327</v>
      </c>
      <c r="D84" s="134">
        <v>179.34</v>
      </c>
    </row>
    <row r="85" spans="1:9">
      <c r="B85" s="74" t="s">
        <v>647</v>
      </c>
      <c r="C85" s="31" t="s">
        <v>1328</v>
      </c>
      <c r="D85" s="134">
        <v>69.739999999999995</v>
      </c>
    </row>
    <row r="86" spans="1:9">
      <c r="D86">
        <f>SUM(D68:D85)</f>
        <v>147586.66</v>
      </c>
      <c r="E86" s="146"/>
      <c r="F86" s="26">
        <f>SUM(F68:F85)</f>
        <v>549.27</v>
      </c>
      <c r="G86" s="26">
        <f>D86-F86</f>
        <v>147037.39000000001</v>
      </c>
    </row>
    <row r="88" spans="1:9">
      <c r="D88" s="134"/>
    </row>
    <row r="89" spans="1:9">
      <c r="D89" s="134"/>
    </row>
  </sheetData>
  <mergeCells count="4">
    <mergeCell ref="B2:M2"/>
    <mergeCell ref="H3:J3"/>
    <mergeCell ref="K3:M3"/>
    <mergeCell ref="E3:G3"/>
  </mergeCells>
  <phoneticPr fontId="22" type="noConversion"/>
  <pageMargins left="0" right="0" top="0.39370078740157483" bottom="0.31496062992125984" header="0.39370078740157483" footer="0.35433070866141736"/>
  <pageSetup paperSize="9" scale="59" fitToHeight="0" orientation="landscape" r:id="rId1"/>
  <headerFooter alignWithMargins="0">
    <oddFooter>&amp;C&amp;"Arial,Έντονα"&amp;12&amp;A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7"/>
  <sheetViews>
    <sheetView topLeftCell="A19" workbookViewId="0">
      <selection activeCell="I126" sqref="I126"/>
    </sheetView>
  </sheetViews>
  <sheetFormatPr defaultColWidth="9.140625" defaultRowHeight="15" customHeight="1"/>
  <cols>
    <col min="1" max="1" width="11.140625" style="65" bestFit="1" customWidth="1"/>
    <col min="2" max="2" width="6.28515625" style="65" customWidth="1"/>
    <col min="3" max="3" width="34" style="65" customWidth="1"/>
    <col min="4" max="4" width="40.140625" style="65" customWidth="1"/>
    <col min="5" max="5" width="17.42578125" style="65" customWidth="1"/>
    <col min="6" max="6" width="10.28515625" style="65" customWidth="1"/>
    <col min="7" max="7" width="8.5703125" style="65" customWidth="1"/>
    <col min="8" max="8" width="12.5703125" style="65" customWidth="1"/>
    <col min="9" max="9" width="44.28515625" style="64" customWidth="1"/>
    <col min="10" max="17" width="9.140625" style="64"/>
    <col min="18" max="16384" width="9.140625" style="65"/>
  </cols>
  <sheetData>
    <row r="1" spans="1:17" s="221" customFormat="1" ht="15" customHeight="1">
      <c r="A1" s="217"/>
      <c r="B1" s="217"/>
      <c r="C1" s="215" t="s">
        <v>669</v>
      </c>
      <c r="D1" s="218"/>
      <c r="E1" s="219"/>
      <c r="F1" s="217"/>
      <c r="G1" s="217"/>
      <c r="H1" s="217"/>
      <c r="I1" s="217"/>
      <c r="J1" s="220"/>
      <c r="K1" s="220"/>
      <c r="L1" s="220"/>
      <c r="M1" s="220"/>
      <c r="N1" s="220"/>
      <c r="O1" s="220"/>
      <c r="P1" s="220"/>
      <c r="Q1" s="220"/>
    </row>
    <row r="2" spans="1:17" ht="15" customHeight="1">
      <c r="A2" s="160" t="s">
        <v>410</v>
      </c>
      <c r="B2" s="160" t="s">
        <v>68</v>
      </c>
      <c r="C2" s="160" t="s">
        <v>79</v>
      </c>
      <c r="D2" s="160" t="s">
        <v>411</v>
      </c>
      <c r="E2" s="160" t="s">
        <v>412</v>
      </c>
      <c r="F2" s="160" t="s">
        <v>413</v>
      </c>
      <c r="G2" s="160" t="s">
        <v>414</v>
      </c>
      <c r="H2" s="160" t="s">
        <v>415</v>
      </c>
      <c r="I2" s="160" t="s">
        <v>416</v>
      </c>
    </row>
    <row r="3" spans="1:17" ht="15" customHeight="1">
      <c r="A3" s="233">
        <v>44105</v>
      </c>
      <c r="B3" s="234">
        <v>708</v>
      </c>
      <c r="C3" s="235" t="s">
        <v>1208</v>
      </c>
      <c r="D3" s="235" t="s">
        <v>608</v>
      </c>
      <c r="E3" s="235" t="s">
        <v>1187</v>
      </c>
      <c r="F3" s="236">
        <v>6374.94</v>
      </c>
      <c r="G3" s="236">
        <v>160.61000000000001</v>
      </c>
      <c r="H3" s="237">
        <v>6214.33</v>
      </c>
      <c r="I3" s="238" t="s">
        <v>1166</v>
      </c>
    </row>
    <row r="4" spans="1:17" ht="15" customHeight="1">
      <c r="A4" s="233">
        <v>44106</v>
      </c>
      <c r="B4" s="234">
        <v>718</v>
      </c>
      <c r="C4" s="235" t="s">
        <v>1207</v>
      </c>
      <c r="D4" s="235" t="s">
        <v>1206</v>
      </c>
      <c r="E4" s="235" t="s">
        <v>1205</v>
      </c>
      <c r="F4" s="236">
        <v>1351.6</v>
      </c>
      <c r="G4" s="236">
        <v>88.65</v>
      </c>
      <c r="H4" s="237">
        <v>1262.95</v>
      </c>
      <c r="I4" s="238" t="s">
        <v>1166</v>
      </c>
    </row>
    <row r="5" spans="1:17" ht="15" customHeight="1">
      <c r="A5" s="233">
        <v>44106</v>
      </c>
      <c r="B5" s="234">
        <v>717</v>
      </c>
      <c r="C5" s="235" t="s">
        <v>1204</v>
      </c>
      <c r="D5" s="235" t="s">
        <v>1203</v>
      </c>
      <c r="E5" s="235" t="s">
        <v>1202</v>
      </c>
      <c r="F5" s="236">
        <v>1054</v>
      </c>
      <c r="G5" s="236">
        <v>69.150000000000006</v>
      </c>
      <c r="H5" s="237">
        <v>984.85</v>
      </c>
      <c r="I5" s="238" t="s">
        <v>1166</v>
      </c>
    </row>
    <row r="6" spans="1:17" ht="15" customHeight="1">
      <c r="A6" s="233">
        <v>44111</v>
      </c>
      <c r="B6" s="234">
        <v>731</v>
      </c>
      <c r="C6" s="235" t="s">
        <v>1201</v>
      </c>
      <c r="D6" s="235" t="s">
        <v>1200</v>
      </c>
      <c r="E6" s="235" t="s">
        <v>1199</v>
      </c>
      <c r="F6" s="236">
        <v>948.9</v>
      </c>
      <c r="G6" s="236">
        <v>34.700000000000003</v>
      </c>
      <c r="H6" s="237">
        <v>914.2</v>
      </c>
      <c r="I6" s="238" t="s">
        <v>1166</v>
      </c>
    </row>
    <row r="7" spans="1:17" ht="14.25" customHeight="1">
      <c r="A7" s="233">
        <v>44111</v>
      </c>
      <c r="B7" s="234">
        <v>730</v>
      </c>
      <c r="C7" s="235" t="s">
        <v>1209</v>
      </c>
      <c r="D7" s="235" t="s">
        <v>617</v>
      </c>
      <c r="E7" s="235" t="s">
        <v>1210</v>
      </c>
      <c r="F7" s="236">
        <v>2563.08</v>
      </c>
      <c r="G7" s="236">
        <v>168.13</v>
      </c>
      <c r="H7" s="237">
        <v>2394.9499999999998</v>
      </c>
      <c r="I7" s="238" t="s">
        <v>1166</v>
      </c>
    </row>
    <row r="8" spans="1:17" ht="15" hidden="1" customHeight="1">
      <c r="A8" s="233"/>
      <c r="B8" s="234"/>
      <c r="C8" s="235"/>
      <c r="D8" s="235"/>
      <c r="E8" s="235"/>
      <c r="F8" s="236"/>
      <c r="G8" s="236"/>
      <c r="H8" s="237"/>
      <c r="I8" s="238"/>
    </row>
    <row r="9" spans="1:17" ht="15" hidden="1" customHeight="1">
      <c r="A9" s="233"/>
      <c r="B9" s="234"/>
      <c r="C9" s="235"/>
      <c r="D9" s="235"/>
      <c r="E9" s="235"/>
      <c r="F9" s="236"/>
      <c r="G9" s="236"/>
      <c r="H9" s="237"/>
      <c r="I9" s="238"/>
    </row>
    <row r="10" spans="1:17" ht="15" customHeight="1">
      <c r="A10" s="233">
        <v>44112</v>
      </c>
      <c r="B10" s="234">
        <v>733</v>
      </c>
      <c r="C10" s="235" t="s">
        <v>1198</v>
      </c>
      <c r="D10" s="235" t="s">
        <v>584</v>
      </c>
      <c r="E10" s="235" t="s">
        <v>1197</v>
      </c>
      <c r="F10" s="236">
        <v>6433.32</v>
      </c>
      <c r="G10" s="236">
        <v>0</v>
      </c>
      <c r="H10" s="237">
        <v>6433.32</v>
      </c>
      <c r="I10" s="238" t="s">
        <v>1162</v>
      </c>
    </row>
    <row r="11" spans="1:17" ht="15" customHeight="1">
      <c r="A11" s="233">
        <v>44113</v>
      </c>
      <c r="B11" s="234">
        <v>736</v>
      </c>
      <c r="C11" s="235" t="s">
        <v>1219</v>
      </c>
      <c r="D11" s="235" t="s">
        <v>1218</v>
      </c>
      <c r="E11" s="235" t="s">
        <v>1217</v>
      </c>
      <c r="F11" s="236">
        <v>2950</v>
      </c>
      <c r="G11" s="236">
        <v>0</v>
      </c>
      <c r="H11" s="237">
        <v>2950</v>
      </c>
      <c r="I11" s="238" t="s">
        <v>1166</v>
      </c>
    </row>
    <row r="12" spans="1:17" ht="15" customHeight="1">
      <c r="A12" s="233">
        <v>44116</v>
      </c>
      <c r="B12" s="234">
        <v>739</v>
      </c>
      <c r="C12" s="235" t="s">
        <v>1227</v>
      </c>
      <c r="D12" s="235" t="s">
        <v>1229</v>
      </c>
      <c r="E12" s="235" t="s">
        <v>1226</v>
      </c>
      <c r="F12" s="236">
        <v>44484.97</v>
      </c>
      <c r="G12" s="236">
        <v>24705.47</v>
      </c>
      <c r="H12" s="237">
        <v>19779.5</v>
      </c>
      <c r="I12" s="238" t="s">
        <v>1162</v>
      </c>
    </row>
    <row r="13" spans="1:17" ht="15" customHeight="1">
      <c r="A13" s="233">
        <v>44116</v>
      </c>
      <c r="B13" s="234">
        <v>739</v>
      </c>
      <c r="C13" s="235" t="s">
        <v>1227</v>
      </c>
      <c r="D13" s="235" t="s">
        <v>1228</v>
      </c>
      <c r="E13" s="235" t="s">
        <v>1226</v>
      </c>
      <c r="F13" s="236">
        <v>30221.29</v>
      </c>
      <c r="G13" s="236">
        <v>16917.82</v>
      </c>
      <c r="H13" s="237">
        <v>13303.47</v>
      </c>
      <c r="I13" s="238" t="s">
        <v>1162</v>
      </c>
    </row>
    <row r="14" spans="1:17" ht="15" customHeight="1">
      <c r="A14" s="233">
        <v>44116</v>
      </c>
      <c r="B14" s="234">
        <v>739</v>
      </c>
      <c r="C14" s="235" t="s">
        <v>1227</v>
      </c>
      <c r="D14" s="235" t="s">
        <v>599</v>
      </c>
      <c r="E14" s="235" t="s">
        <v>1226</v>
      </c>
      <c r="F14" s="236">
        <v>977.66</v>
      </c>
      <c r="G14" s="236">
        <v>396.51</v>
      </c>
      <c r="H14" s="237">
        <v>581.15</v>
      </c>
      <c r="I14" s="238" t="s">
        <v>1162</v>
      </c>
    </row>
    <row r="15" spans="1:17" ht="15" customHeight="1">
      <c r="A15" s="233">
        <v>44116</v>
      </c>
      <c r="B15" s="234">
        <v>739</v>
      </c>
      <c r="C15" s="235" t="s">
        <v>1227</v>
      </c>
      <c r="D15" s="235" t="s">
        <v>601</v>
      </c>
      <c r="E15" s="235" t="s">
        <v>1226</v>
      </c>
      <c r="F15" s="236">
        <v>31306.81</v>
      </c>
      <c r="G15" s="236">
        <v>16731.599999999999</v>
      </c>
      <c r="H15" s="237">
        <v>14575.21</v>
      </c>
      <c r="I15" s="238" t="s">
        <v>1162</v>
      </c>
    </row>
    <row r="16" spans="1:17" ht="15" customHeight="1">
      <c r="A16" s="233">
        <v>44116</v>
      </c>
      <c r="B16" s="234">
        <v>739</v>
      </c>
      <c r="C16" s="235" t="s">
        <v>1227</v>
      </c>
      <c r="D16" s="235" t="s">
        <v>596</v>
      </c>
      <c r="E16" s="235" t="s">
        <v>1226</v>
      </c>
      <c r="F16" s="236">
        <v>2383.39</v>
      </c>
      <c r="G16" s="236">
        <v>1188.74</v>
      </c>
      <c r="H16" s="237">
        <v>1194.6500000000001</v>
      </c>
      <c r="I16" s="238" t="s">
        <v>1162</v>
      </c>
    </row>
    <row r="17" spans="1:9" ht="15" customHeight="1">
      <c r="A17" s="233">
        <v>44125</v>
      </c>
      <c r="B17" s="234">
        <v>758</v>
      </c>
      <c r="C17" s="235" t="s">
        <v>1264</v>
      </c>
      <c r="D17" s="235" t="s">
        <v>1276</v>
      </c>
      <c r="E17" s="235" t="s">
        <v>1266</v>
      </c>
      <c r="F17" s="236">
        <v>794.54</v>
      </c>
      <c r="G17" s="236">
        <v>0</v>
      </c>
      <c r="H17" s="237">
        <v>794.54</v>
      </c>
      <c r="I17" s="238" t="s">
        <v>1166</v>
      </c>
    </row>
    <row r="18" spans="1:9" ht="15" customHeight="1">
      <c r="A18" s="233">
        <v>44125</v>
      </c>
      <c r="B18" s="234">
        <v>758</v>
      </c>
      <c r="C18" s="235" t="s">
        <v>1264</v>
      </c>
      <c r="D18" s="235" t="s">
        <v>1275</v>
      </c>
      <c r="E18" s="235" t="s">
        <v>1271</v>
      </c>
      <c r="F18" s="236">
        <v>8.5299999999999994</v>
      </c>
      <c r="G18" s="236">
        <v>0</v>
      </c>
      <c r="H18" s="237">
        <v>8.5299999999999994</v>
      </c>
      <c r="I18" s="238" t="s">
        <v>1166</v>
      </c>
    </row>
    <row r="19" spans="1:9" ht="15" customHeight="1">
      <c r="A19" s="233">
        <v>44125</v>
      </c>
      <c r="B19" s="234">
        <v>758</v>
      </c>
      <c r="C19" s="235" t="s">
        <v>1264</v>
      </c>
      <c r="D19" s="235" t="s">
        <v>1274</v>
      </c>
      <c r="E19" s="235" t="s">
        <v>1266</v>
      </c>
      <c r="F19" s="236">
        <v>97.15</v>
      </c>
      <c r="G19" s="236">
        <v>0</v>
      </c>
      <c r="H19" s="237">
        <v>97.15</v>
      </c>
      <c r="I19" s="238" t="s">
        <v>1166</v>
      </c>
    </row>
    <row r="20" spans="1:9" ht="15" customHeight="1">
      <c r="A20" s="233">
        <v>44125</v>
      </c>
      <c r="B20" s="234">
        <v>758</v>
      </c>
      <c r="C20" s="235" t="s">
        <v>1264</v>
      </c>
      <c r="D20" s="235" t="s">
        <v>623</v>
      </c>
      <c r="E20" s="235" t="s">
        <v>1273</v>
      </c>
      <c r="F20" s="236">
        <v>61.64</v>
      </c>
      <c r="G20" s="236">
        <v>0</v>
      </c>
      <c r="H20" s="237">
        <v>61.64</v>
      </c>
      <c r="I20" s="238" t="s">
        <v>1166</v>
      </c>
    </row>
    <row r="21" spans="1:9" ht="15" customHeight="1">
      <c r="A21" s="233">
        <v>44125</v>
      </c>
      <c r="B21" s="234">
        <v>758</v>
      </c>
      <c r="C21" s="235" t="s">
        <v>1264</v>
      </c>
      <c r="D21" s="235" t="s">
        <v>1272</v>
      </c>
      <c r="E21" s="235" t="s">
        <v>1271</v>
      </c>
      <c r="F21" s="236">
        <v>65.150000000000006</v>
      </c>
      <c r="G21" s="236">
        <v>0</v>
      </c>
      <c r="H21" s="237">
        <v>65.150000000000006</v>
      </c>
      <c r="I21" s="238" t="s">
        <v>1166</v>
      </c>
    </row>
    <row r="22" spans="1:9" ht="15" customHeight="1">
      <c r="A22" s="233">
        <v>44125</v>
      </c>
      <c r="B22" s="234">
        <v>758</v>
      </c>
      <c r="C22" s="235" t="s">
        <v>1264</v>
      </c>
      <c r="D22" s="235" t="s">
        <v>1270</v>
      </c>
      <c r="E22" s="235" t="s">
        <v>1262</v>
      </c>
      <c r="F22" s="236">
        <v>38.119999999999997</v>
      </c>
      <c r="G22" s="236">
        <v>0</v>
      </c>
      <c r="H22" s="237">
        <v>38.119999999999997</v>
      </c>
      <c r="I22" s="238" t="s">
        <v>1166</v>
      </c>
    </row>
    <row r="23" spans="1:9" ht="15" customHeight="1">
      <c r="A23" s="233">
        <v>44125</v>
      </c>
      <c r="B23" s="234">
        <v>758</v>
      </c>
      <c r="C23" s="235" t="s">
        <v>1264</v>
      </c>
      <c r="D23" s="235" t="s">
        <v>1269</v>
      </c>
      <c r="E23" s="235" t="s">
        <v>1262</v>
      </c>
      <c r="F23" s="236">
        <v>0.36</v>
      </c>
      <c r="G23" s="236">
        <v>0</v>
      </c>
      <c r="H23" s="237">
        <v>0.36</v>
      </c>
      <c r="I23" s="238" t="s">
        <v>1166</v>
      </c>
    </row>
    <row r="24" spans="1:9" ht="15" customHeight="1">
      <c r="A24" s="233">
        <v>44125</v>
      </c>
      <c r="B24" s="234">
        <v>758</v>
      </c>
      <c r="C24" s="235" t="s">
        <v>1264</v>
      </c>
      <c r="D24" s="235" t="s">
        <v>1268</v>
      </c>
      <c r="E24" s="235" t="s">
        <v>1267</v>
      </c>
      <c r="F24" s="236">
        <v>845.93</v>
      </c>
      <c r="G24" s="236">
        <v>0</v>
      </c>
      <c r="H24" s="237">
        <v>845.93</v>
      </c>
      <c r="I24" s="238" t="s">
        <v>1166</v>
      </c>
    </row>
    <row r="25" spans="1:9" ht="15" customHeight="1">
      <c r="A25" s="233">
        <v>44125</v>
      </c>
      <c r="B25" s="234">
        <v>758</v>
      </c>
      <c r="C25" s="235" t="s">
        <v>1264</v>
      </c>
      <c r="D25" s="235" t="s">
        <v>622</v>
      </c>
      <c r="E25" s="235" t="s">
        <v>1266</v>
      </c>
      <c r="F25" s="236">
        <v>6433.35</v>
      </c>
      <c r="G25" s="236">
        <v>0</v>
      </c>
      <c r="H25" s="237">
        <v>6433.35</v>
      </c>
      <c r="I25" s="238" t="s">
        <v>1166</v>
      </c>
    </row>
    <row r="26" spans="1:9" ht="15" customHeight="1">
      <c r="A26" s="233">
        <v>44125</v>
      </c>
      <c r="B26" s="234">
        <v>758</v>
      </c>
      <c r="C26" s="235" t="s">
        <v>1264</v>
      </c>
      <c r="D26" s="235" t="s">
        <v>1265</v>
      </c>
      <c r="E26" s="235" t="s">
        <v>1262</v>
      </c>
      <c r="F26" s="236">
        <v>190.7</v>
      </c>
      <c r="G26" s="236">
        <v>0</v>
      </c>
      <c r="H26" s="237">
        <v>190.7</v>
      </c>
      <c r="I26" s="238" t="s">
        <v>1166</v>
      </c>
    </row>
    <row r="27" spans="1:9" ht="15" customHeight="1">
      <c r="A27" s="233">
        <v>44125</v>
      </c>
      <c r="B27" s="234">
        <v>758</v>
      </c>
      <c r="C27" s="235" t="s">
        <v>1264</v>
      </c>
      <c r="D27" s="235" t="s">
        <v>1263</v>
      </c>
      <c r="E27" s="235" t="s">
        <v>1262</v>
      </c>
      <c r="F27" s="236">
        <v>2.1</v>
      </c>
      <c r="G27" s="236">
        <v>0</v>
      </c>
      <c r="H27" s="237">
        <v>2.1</v>
      </c>
      <c r="I27" s="238" t="s">
        <v>1166</v>
      </c>
    </row>
    <row r="28" spans="1:9" ht="15" customHeight="1">
      <c r="A28" s="233">
        <v>44125</v>
      </c>
      <c r="B28" s="234">
        <v>758</v>
      </c>
      <c r="C28" s="235" t="s">
        <v>1264</v>
      </c>
      <c r="D28" s="235" t="s">
        <v>1277</v>
      </c>
      <c r="E28" s="235" t="s">
        <v>1262</v>
      </c>
      <c r="F28" s="236">
        <v>1.81</v>
      </c>
      <c r="G28" s="236">
        <v>0</v>
      </c>
      <c r="H28" s="237">
        <v>1.81</v>
      </c>
      <c r="I28" s="238" t="s">
        <v>1166</v>
      </c>
    </row>
    <row r="29" spans="1:9" ht="15" customHeight="1">
      <c r="A29" s="233">
        <v>44125</v>
      </c>
      <c r="B29" s="234">
        <v>758</v>
      </c>
      <c r="C29" s="235" t="s">
        <v>1264</v>
      </c>
      <c r="D29" s="235" t="s">
        <v>1282</v>
      </c>
      <c r="E29" s="235" t="s">
        <v>1262</v>
      </c>
      <c r="F29" s="236">
        <v>0.35</v>
      </c>
      <c r="G29" s="236">
        <v>0</v>
      </c>
      <c r="H29" s="237">
        <v>0.35</v>
      </c>
      <c r="I29" s="238" t="s">
        <v>1166</v>
      </c>
    </row>
    <row r="30" spans="1:9" ht="15" customHeight="1">
      <c r="A30" s="233"/>
      <c r="B30" s="234"/>
      <c r="C30" s="235"/>
      <c r="D30" s="235"/>
      <c r="E30" s="235"/>
      <c r="F30" s="236"/>
      <c r="G30" s="236"/>
      <c r="H30" s="237">
        <f>SUM(H3:H29)</f>
        <v>79128.309999999969</v>
      </c>
      <c r="I30" s="238"/>
    </row>
    <row r="31" spans="1:9" ht="15" customHeight="1" thickBot="1">
      <c r="A31" s="277" t="s">
        <v>670</v>
      </c>
      <c r="B31" s="278"/>
      <c r="C31" s="278"/>
      <c r="D31" s="278"/>
      <c r="E31" s="278"/>
      <c r="F31" s="278"/>
      <c r="G31" s="278"/>
      <c r="H31" s="278"/>
      <c r="I31" s="161"/>
    </row>
    <row r="32" spans="1:9" ht="15" customHeight="1">
      <c r="A32" s="147" t="s">
        <v>410</v>
      </c>
      <c r="B32" s="147" t="s">
        <v>68</v>
      </c>
      <c r="C32" s="147" t="s">
        <v>79</v>
      </c>
      <c r="D32" s="147" t="s">
        <v>411</v>
      </c>
      <c r="E32" s="147" t="s">
        <v>412</v>
      </c>
      <c r="F32" s="147" t="s">
        <v>413</v>
      </c>
      <c r="G32" s="147" t="s">
        <v>414</v>
      </c>
      <c r="H32" s="147" t="s">
        <v>415</v>
      </c>
      <c r="I32" s="147" t="s">
        <v>416</v>
      </c>
    </row>
    <row r="33" spans="1:9" ht="15" customHeight="1">
      <c r="A33" s="199">
        <v>44105</v>
      </c>
      <c r="B33" s="200">
        <v>713</v>
      </c>
      <c r="C33" s="201" t="s">
        <v>1156</v>
      </c>
      <c r="D33" s="201" t="s">
        <v>882</v>
      </c>
      <c r="E33" s="201" t="s">
        <v>1155</v>
      </c>
      <c r="F33" s="202">
        <v>303.70999999999998</v>
      </c>
      <c r="G33" s="202">
        <v>13.6</v>
      </c>
      <c r="H33" s="203">
        <v>290.11</v>
      </c>
      <c r="I33" s="204" t="s">
        <v>1154</v>
      </c>
    </row>
    <row r="34" spans="1:9" ht="15" customHeight="1">
      <c r="A34" s="199">
        <v>44105</v>
      </c>
      <c r="B34" s="200">
        <v>711</v>
      </c>
      <c r="C34" s="201" t="s">
        <v>1153</v>
      </c>
      <c r="D34" s="201" t="s">
        <v>552</v>
      </c>
      <c r="E34" s="201" t="s">
        <v>1152</v>
      </c>
      <c r="F34" s="202">
        <v>0.38</v>
      </c>
      <c r="G34" s="202">
        <v>0</v>
      </c>
      <c r="H34" s="203">
        <v>0.38</v>
      </c>
      <c r="I34" s="204" t="s">
        <v>1151</v>
      </c>
    </row>
    <row r="35" spans="1:9" ht="15" customHeight="1">
      <c r="A35" s="199">
        <v>44105</v>
      </c>
      <c r="B35" s="200">
        <v>707</v>
      </c>
      <c r="C35" s="201" t="s">
        <v>1150</v>
      </c>
      <c r="D35" s="201" t="s">
        <v>552</v>
      </c>
      <c r="E35" s="201" t="s">
        <v>1149</v>
      </c>
      <c r="F35" s="202">
        <v>0.4</v>
      </c>
      <c r="G35" s="202">
        <v>0</v>
      </c>
      <c r="H35" s="203">
        <v>0.4</v>
      </c>
      <c r="I35" s="204" t="s">
        <v>1148</v>
      </c>
    </row>
    <row r="36" spans="1:9" ht="15" customHeight="1">
      <c r="A36" s="199">
        <v>44105</v>
      </c>
      <c r="B36" s="200">
        <v>709</v>
      </c>
      <c r="C36" s="201" t="s">
        <v>1173</v>
      </c>
      <c r="D36" s="201" t="s">
        <v>552</v>
      </c>
      <c r="E36" s="201" t="s">
        <v>1152</v>
      </c>
      <c r="F36" s="202">
        <v>4.54</v>
      </c>
      <c r="G36" s="202">
        <v>0</v>
      </c>
      <c r="H36" s="203">
        <v>4.54</v>
      </c>
      <c r="I36" s="204" t="s">
        <v>1172</v>
      </c>
    </row>
    <row r="37" spans="1:9" ht="15" customHeight="1">
      <c r="A37" s="199">
        <v>44105</v>
      </c>
      <c r="B37" s="200">
        <v>710</v>
      </c>
      <c r="C37" s="201" t="s">
        <v>1171</v>
      </c>
      <c r="D37" s="201" t="s">
        <v>552</v>
      </c>
      <c r="E37" s="201" t="s">
        <v>1152</v>
      </c>
      <c r="F37" s="202">
        <v>34.72</v>
      </c>
      <c r="G37" s="202">
        <v>0</v>
      </c>
      <c r="H37" s="203">
        <v>34.72</v>
      </c>
      <c r="I37" s="204" t="s">
        <v>1170</v>
      </c>
    </row>
    <row r="38" spans="1:9" ht="15" customHeight="1">
      <c r="A38" s="199">
        <v>44105</v>
      </c>
      <c r="B38" s="200">
        <v>712</v>
      </c>
      <c r="C38" s="201" t="s">
        <v>1169</v>
      </c>
      <c r="D38" s="201" t="s">
        <v>505</v>
      </c>
      <c r="E38" s="201" t="s">
        <v>1168</v>
      </c>
      <c r="F38" s="202">
        <v>1341.47</v>
      </c>
      <c r="G38" s="202">
        <v>59.59</v>
      </c>
      <c r="H38" s="203">
        <v>1281.8800000000001</v>
      </c>
      <c r="I38" s="204" t="s">
        <v>1154</v>
      </c>
    </row>
    <row r="39" spans="1:9" ht="15" customHeight="1">
      <c r="A39" s="199">
        <v>44105</v>
      </c>
      <c r="B39" s="200">
        <v>706</v>
      </c>
      <c r="C39" s="201" t="s">
        <v>1167</v>
      </c>
      <c r="D39" s="201" t="s">
        <v>552</v>
      </c>
      <c r="E39" s="201" t="s">
        <v>1149</v>
      </c>
      <c r="F39" s="202">
        <v>639.37</v>
      </c>
      <c r="G39" s="202">
        <v>0</v>
      </c>
      <c r="H39" s="203">
        <v>639.37</v>
      </c>
      <c r="I39" s="204" t="s">
        <v>1166</v>
      </c>
    </row>
    <row r="40" spans="1:9" ht="15" customHeight="1">
      <c r="A40" s="199">
        <v>44105</v>
      </c>
      <c r="B40" s="200">
        <v>704</v>
      </c>
      <c r="C40" s="201" t="s">
        <v>1165</v>
      </c>
      <c r="D40" s="201" t="s">
        <v>552</v>
      </c>
      <c r="E40" s="201" t="s">
        <v>1149</v>
      </c>
      <c r="F40" s="202">
        <v>1.84</v>
      </c>
      <c r="G40" s="202">
        <v>0</v>
      </c>
      <c r="H40" s="203">
        <v>1.84</v>
      </c>
      <c r="I40" s="204" t="s">
        <v>1164</v>
      </c>
    </row>
    <row r="41" spans="1:9" ht="15" customHeight="1">
      <c r="A41" s="199">
        <v>44105</v>
      </c>
      <c r="B41" s="200">
        <v>705</v>
      </c>
      <c r="C41" s="201" t="s">
        <v>1163</v>
      </c>
      <c r="D41" s="201" t="s">
        <v>552</v>
      </c>
      <c r="E41" s="201" t="s">
        <v>1149</v>
      </c>
      <c r="F41" s="202">
        <v>132.99</v>
      </c>
      <c r="G41" s="202">
        <v>0</v>
      </c>
      <c r="H41" s="203">
        <v>132.99</v>
      </c>
      <c r="I41" s="204" t="s">
        <v>1162</v>
      </c>
    </row>
    <row r="42" spans="1:9" ht="15" customHeight="1">
      <c r="A42" s="199">
        <v>44106</v>
      </c>
      <c r="B42" s="200">
        <v>715</v>
      </c>
      <c r="C42" s="201" t="s">
        <v>1161</v>
      </c>
      <c r="D42" s="201" t="s">
        <v>606</v>
      </c>
      <c r="E42" s="201" t="s">
        <v>1158</v>
      </c>
      <c r="F42" s="202">
        <v>4</v>
      </c>
      <c r="G42" s="202">
        <v>0</v>
      </c>
      <c r="H42" s="203">
        <v>4</v>
      </c>
      <c r="I42" s="204" t="s">
        <v>1160</v>
      </c>
    </row>
    <row r="43" spans="1:9" ht="15" customHeight="1">
      <c r="A43" s="199">
        <v>44106</v>
      </c>
      <c r="B43" s="200">
        <v>714</v>
      </c>
      <c r="C43" s="201" t="s">
        <v>1159</v>
      </c>
      <c r="D43" s="201" t="s">
        <v>606</v>
      </c>
      <c r="E43" s="201" t="s">
        <v>1158</v>
      </c>
      <c r="F43" s="202">
        <v>4</v>
      </c>
      <c r="G43" s="202">
        <v>0</v>
      </c>
      <c r="H43" s="203">
        <v>4</v>
      </c>
      <c r="I43" s="204" t="s">
        <v>1157</v>
      </c>
    </row>
    <row r="44" spans="1:9" ht="15" customHeight="1">
      <c r="A44" s="199">
        <v>44106</v>
      </c>
      <c r="B44" s="200">
        <v>716</v>
      </c>
      <c r="C44" s="201" t="s">
        <v>1196</v>
      </c>
      <c r="D44" s="201" t="s">
        <v>606</v>
      </c>
      <c r="E44" s="201" t="s">
        <v>1158</v>
      </c>
      <c r="F44" s="202">
        <v>4</v>
      </c>
      <c r="G44" s="202">
        <v>0</v>
      </c>
      <c r="H44" s="203">
        <v>4</v>
      </c>
      <c r="I44" s="204" t="s">
        <v>1195</v>
      </c>
    </row>
    <row r="45" spans="1:9" ht="15" customHeight="1">
      <c r="A45" s="199">
        <v>44109</v>
      </c>
      <c r="B45" s="200">
        <v>722</v>
      </c>
      <c r="C45" s="201" t="s">
        <v>1194</v>
      </c>
      <c r="D45" s="201" t="s">
        <v>499</v>
      </c>
      <c r="E45" s="201" t="s">
        <v>1193</v>
      </c>
      <c r="F45" s="202">
        <v>1.23</v>
      </c>
      <c r="G45" s="202">
        <v>0</v>
      </c>
      <c r="H45" s="203">
        <v>1.23</v>
      </c>
      <c r="I45" s="204" t="s">
        <v>1154</v>
      </c>
    </row>
    <row r="46" spans="1:9" ht="15" customHeight="1">
      <c r="A46" s="199">
        <v>44109</v>
      </c>
      <c r="B46" s="200">
        <v>721</v>
      </c>
      <c r="C46" s="201" t="s">
        <v>1192</v>
      </c>
      <c r="D46" s="201" t="s">
        <v>557</v>
      </c>
      <c r="E46" s="201" t="s">
        <v>1191</v>
      </c>
      <c r="F46" s="202">
        <v>261.01</v>
      </c>
      <c r="G46" s="202">
        <v>0</v>
      </c>
      <c r="H46" s="203">
        <v>261.01</v>
      </c>
      <c r="I46" s="204" t="s">
        <v>1154</v>
      </c>
    </row>
    <row r="47" spans="1:9" ht="15" customHeight="1">
      <c r="A47" s="199">
        <v>44109</v>
      </c>
      <c r="B47" s="200">
        <v>720</v>
      </c>
      <c r="C47" s="201" t="s">
        <v>1190</v>
      </c>
      <c r="D47" s="201" t="s">
        <v>566</v>
      </c>
      <c r="E47" s="201" t="s">
        <v>1189</v>
      </c>
      <c r="F47" s="202">
        <v>2972.82</v>
      </c>
      <c r="G47" s="202">
        <v>26.96</v>
      </c>
      <c r="H47" s="203">
        <v>2945.86</v>
      </c>
      <c r="I47" s="204" t="s">
        <v>1166</v>
      </c>
    </row>
    <row r="48" spans="1:9" ht="15" customHeight="1">
      <c r="A48" s="199">
        <v>44109</v>
      </c>
      <c r="B48" s="200">
        <v>719</v>
      </c>
      <c r="C48" s="201" t="s">
        <v>1188</v>
      </c>
      <c r="D48" s="201" t="s">
        <v>608</v>
      </c>
      <c r="E48" s="201" t="s">
        <v>1187</v>
      </c>
      <c r="F48" s="202">
        <v>25957.03</v>
      </c>
      <c r="G48" s="202">
        <v>653.97</v>
      </c>
      <c r="H48" s="203">
        <v>25303.06</v>
      </c>
      <c r="I48" s="204" t="s">
        <v>1166</v>
      </c>
    </row>
    <row r="49" spans="1:9" ht="15" customHeight="1">
      <c r="A49" s="199">
        <v>44110</v>
      </c>
      <c r="B49" s="200">
        <v>724</v>
      </c>
      <c r="C49" s="201" t="s">
        <v>1186</v>
      </c>
      <c r="D49" s="201" t="s">
        <v>931</v>
      </c>
      <c r="E49" s="201" t="s">
        <v>1174</v>
      </c>
      <c r="F49" s="202">
        <v>510</v>
      </c>
      <c r="G49" s="202">
        <v>0</v>
      </c>
      <c r="H49" s="203">
        <v>510</v>
      </c>
      <c r="I49" s="204" t="s">
        <v>1166</v>
      </c>
    </row>
    <row r="50" spans="1:9" ht="15" customHeight="1">
      <c r="A50" s="199">
        <v>44110</v>
      </c>
      <c r="B50" s="200">
        <v>725</v>
      </c>
      <c r="C50" s="201" t="s">
        <v>1185</v>
      </c>
      <c r="D50" s="201" t="s">
        <v>923</v>
      </c>
      <c r="E50" s="201" t="s">
        <v>1184</v>
      </c>
      <c r="F50" s="202">
        <v>50</v>
      </c>
      <c r="G50" s="202">
        <v>0</v>
      </c>
      <c r="H50" s="203">
        <v>50</v>
      </c>
      <c r="I50" s="204" t="s">
        <v>1166</v>
      </c>
    </row>
    <row r="51" spans="1:9" ht="15" customHeight="1">
      <c r="A51" s="199">
        <v>44110</v>
      </c>
      <c r="B51" s="200">
        <v>726</v>
      </c>
      <c r="C51" s="201" t="s">
        <v>1183</v>
      </c>
      <c r="D51" s="201" t="s">
        <v>653</v>
      </c>
      <c r="E51" s="201" t="s">
        <v>1182</v>
      </c>
      <c r="F51" s="202">
        <v>3366.21</v>
      </c>
      <c r="G51" s="202">
        <v>220.83</v>
      </c>
      <c r="H51" s="203">
        <v>3145.38</v>
      </c>
      <c r="I51" s="204" t="s">
        <v>1166</v>
      </c>
    </row>
    <row r="52" spans="1:9" ht="15" customHeight="1">
      <c r="A52" s="199">
        <v>44110</v>
      </c>
      <c r="B52" s="200">
        <v>729</v>
      </c>
      <c r="C52" s="201" t="s">
        <v>1181</v>
      </c>
      <c r="D52" s="201" t="s">
        <v>506</v>
      </c>
      <c r="E52" s="201" t="s">
        <v>1180</v>
      </c>
      <c r="F52" s="202">
        <v>813.16</v>
      </c>
      <c r="G52" s="202">
        <v>36.44</v>
      </c>
      <c r="H52" s="203">
        <v>776.72</v>
      </c>
      <c r="I52" s="204" t="s">
        <v>1154</v>
      </c>
    </row>
    <row r="53" spans="1:9" ht="15" customHeight="1">
      <c r="A53" s="199">
        <v>44110</v>
      </c>
      <c r="B53" s="200">
        <v>727</v>
      </c>
      <c r="C53" s="201" t="s">
        <v>1179</v>
      </c>
      <c r="D53" s="201" t="s">
        <v>571</v>
      </c>
      <c r="E53" s="201" t="s">
        <v>1178</v>
      </c>
      <c r="F53" s="202">
        <v>739.86</v>
      </c>
      <c r="G53" s="202">
        <v>0</v>
      </c>
      <c r="H53" s="203">
        <v>739.86</v>
      </c>
      <c r="I53" s="204" t="s">
        <v>1166</v>
      </c>
    </row>
    <row r="54" spans="1:9" ht="15" customHeight="1">
      <c r="A54" s="199">
        <v>44110</v>
      </c>
      <c r="B54" s="200">
        <v>728</v>
      </c>
      <c r="C54" s="201" t="s">
        <v>1177</v>
      </c>
      <c r="D54" s="201" t="s">
        <v>910</v>
      </c>
      <c r="E54" s="201" t="s">
        <v>1176</v>
      </c>
      <c r="F54" s="202">
        <v>11411.44</v>
      </c>
      <c r="G54" s="202">
        <v>0</v>
      </c>
      <c r="H54" s="203">
        <v>11411.44</v>
      </c>
      <c r="I54" s="204" t="s">
        <v>1166</v>
      </c>
    </row>
    <row r="55" spans="1:9" ht="15" customHeight="1">
      <c r="A55" s="199">
        <v>44110</v>
      </c>
      <c r="B55" s="200">
        <v>723</v>
      </c>
      <c r="C55" s="201" t="s">
        <v>1175</v>
      </c>
      <c r="D55" s="201" t="s">
        <v>927</v>
      </c>
      <c r="E55" s="201" t="s">
        <v>1174</v>
      </c>
      <c r="F55" s="202">
        <v>510</v>
      </c>
      <c r="G55" s="202">
        <v>0</v>
      </c>
      <c r="H55" s="203">
        <v>510</v>
      </c>
      <c r="I55" s="204" t="s">
        <v>1166</v>
      </c>
    </row>
    <row r="56" spans="1:9" ht="15" customHeight="1">
      <c r="A56" s="199">
        <v>44112</v>
      </c>
      <c r="B56" s="200">
        <v>733</v>
      </c>
      <c r="C56" s="201" t="s">
        <v>1198</v>
      </c>
      <c r="D56" s="201" t="s">
        <v>560</v>
      </c>
      <c r="E56" s="201" t="s">
        <v>1197</v>
      </c>
      <c r="F56" s="202">
        <v>1073.19</v>
      </c>
      <c r="G56" s="202">
        <v>404.64</v>
      </c>
      <c r="H56" s="203">
        <v>668.55</v>
      </c>
      <c r="I56" s="204" t="s">
        <v>1162</v>
      </c>
    </row>
    <row r="57" spans="1:9" ht="15" customHeight="1">
      <c r="A57" s="199">
        <v>44112</v>
      </c>
      <c r="B57" s="200">
        <v>733</v>
      </c>
      <c r="C57" s="201" t="s">
        <v>1198</v>
      </c>
      <c r="D57" s="201" t="s">
        <v>564</v>
      </c>
      <c r="E57" s="201" t="s">
        <v>1197</v>
      </c>
      <c r="F57" s="202">
        <v>4208.57</v>
      </c>
      <c r="G57" s="202">
        <v>1486.89</v>
      </c>
      <c r="H57" s="203">
        <v>2721.68</v>
      </c>
      <c r="I57" s="204" t="s">
        <v>1162</v>
      </c>
    </row>
    <row r="58" spans="1:9" ht="15" customHeight="1">
      <c r="A58" s="199">
        <v>44111</v>
      </c>
      <c r="B58" s="200">
        <v>730</v>
      </c>
      <c r="C58" s="201" t="s">
        <v>1209</v>
      </c>
      <c r="D58" s="201" t="s">
        <v>617</v>
      </c>
      <c r="E58" s="201" t="s">
        <v>1210</v>
      </c>
      <c r="F58" s="202">
        <v>1041.5999999999999</v>
      </c>
      <c r="G58" s="202">
        <v>68.33</v>
      </c>
      <c r="H58" s="203">
        <v>973.27</v>
      </c>
      <c r="I58" s="204" t="s">
        <v>1166</v>
      </c>
    </row>
    <row r="59" spans="1:9" ht="15" customHeight="1">
      <c r="A59" s="199">
        <v>44112</v>
      </c>
      <c r="B59" s="200">
        <v>733</v>
      </c>
      <c r="C59" s="201" t="s">
        <v>1198</v>
      </c>
      <c r="D59" s="201" t="s">
        <v>898</v>
      </c>
      <c r="E59" s="201" t="s">
        <v>1197</v>
      </c>
      <c r="F59" s="202">
        <v>1285</v>
      </c>
      <c r="G59" s="202">
        <v>506.62</v>
      </c>
      <c r="H59" s="203">
        <v>778.38</v>
      </c>
      <c r="I59" s="204" t="s">
        <v>1162</v>
      </c>
    </row>
    <row r="60" spans="1:9" ht="15" customHeight="1">
      <c r="A60" s="199">
        <v>44112</v>
      </c>
      <c r="B60" s="200">
        <v>734</v>
      </c>
      <c r="C60" s="201" t="s">
        <v>1216</v>
      </c>
      <c r="D60" s="201" t="s">
        <v>946</v>
      </c>
      <c r="E60" s="201" t="s">
        <v>1215</v>
      </c>
      <c r="F60" s="202">
        <v>477.4</v>
      </c>
      <c r="G60" s="202">
        <v>77</v>
      </c>
      <c r="H60" s="203">
        <v>400.4</v>
      </c>
      <c r="I60" s="204" t="s">
        <v>1166</v>
      </c>
    </row>
    <row r="61" spans="1:9" ht="15" customHeight="1">
      <c r="A61" s="199">
        <v>44112</v>
      </c>
      <c r="B61" s="200">
        <v>733</v>
      </c>
      <c r="C61" s="201" t="s">
        <v>1198</v>
      </c>
      <c r="D61" s="201" t="s">
        <v>562</v>
      </c>
      <c r="E61" s="201" t="s">
        <v>1197</v>
      </c>
      <c r="F61" s="202">
        <v>4664.28</v>
      </c>
      <c r="G61" s="202">
        <v>1640.93</v>
      </c>
      <c r="H61" s="203">
        <v>3023.35</v>
      </c>
      <c r="I61" s="204" t="s">
        <v>1162</v>
      </c>
    </row>
    <row r="62" spans="1:9" ht="15" customHeight="1">
      <c r="A62" s="199">
        <v>44112</v>
      </c>
      <c r="B62" s="200">
        <v>735</v>
      </c>
      <c r="C62" s="201" t="s">
        <v>1214</v>
      </c>
      <c r="D62" s="201" t="s">
        <v>942</v>
      </c>
      <c r="E62" s="201" t="s">
        <v>1213</v>
      </c>
      <c r="F62" s="202">
        <v>140</v>
      </c>
      <c r="G62" s="202">
        <v>0</v>
      </c>
      <c r="H62" s="203">
        <v>140</v>
      </c>
      <c r="I62" s="204" t="s">
        <v>1166</v>
      </c>
    </row>
    <row r="63" spans="1:9" ht="15" customHeight="1">
      <c r="A63" s="199">
        <v>44112</v>
      </c>
      <c r="B63" s="200">
        <v>732</v>
      </c>
      <c r="C63" s="201" t="s">
        <v>1212</v>
      </c>
      <c r="D63" s="201" t="s">
        <v>566</v>
      </c>
      <c r="E63" s="201" t="s">
        <v>1211</v>
      </c>
      <c r="F63" s="202">
        <v>2519.09</v>
      </c>
      <c r="G63" s="202">
        <v>22.85</v>
      </c>
      <c r="H63" s="203">
        <v>2496.2399999999998</v>
      </c>
      <c r="I63" s="204" t="s">
        <v>1166</v>
      </c>
    </row>
    <row r="64" spans="1:9" ht="15" customHeight="1">
      <c r="A64" s="199">
        <v>44113</v>
      </c>
      <c r="B64" s="200">
        <v>738</v>
      </c>
      <c r="C64" s="201" t="s">
        <v>1223</v>
      </c>
      <c r="D64" s="201" t="s">
        <v>961</v>
      </c>
      <c r="E64" s="201" t="s">
        <v>1222</v>
      </c>
      <c r="F64" s="202">
        <v>111079.2</v>
      </c>
      <c r="G64" s="202">
        <v>7286.99</v>
      </c>
      <c r="H64" s="203">
        <v>103792.21</v>
      </c>
      <c r="I64" s="204" t="s">
        <v>1166</v>
      </c>
    </row>
    <row r="65" spans="1:9" ht="15" customHeight="1">
      <c r="A65" s="199">
        <v>44113</v>
      </c>
      <c r="B65" s="200">
        <v>737</v>
      </c>
      <c r="C65" s="201" t="s">
        <v>1221</v>
      </c>
      <c r="D65" s="201" t="s">
        <v>913</v>
      </c>
      <c r="E65" s="201" t="s">
        <v>1220</v>
      </c>
      <c r="F65" s="202">
        <v>8928</v>
      </c>
      <c r="G65" s="202">
        <v>585.70000000000005</v>
      </c>
      <c r="H65" s="203">
        <v>8342.2999999999993</v>
      </c>
      <c r="I65" s="204" t="s">
        <v>1166</v>
      </c>
    </row>
    <row r="66" spans="1:9" ht="15" customHeight="1">
      <c r="A66" s="199">
        <v>44116</v>
      </c>
      <c r="B66" s="200">
        <v>740</v>
      </c>
      <c r="C66" s="201" t="s">
        <v>1225</v>
      </c>
      <c r="D66" s="201" t="s">
        <v>575</v>
      </c>
      <c r="E66" s="201" t="s">
        <v>1224</v>
      </c>
      <c r="F66" s="202">
        <v>179.34</v>
      </c>
      <c r="G66" s="202">
        <v>0</v>
      </c>
      <c r="H66" s="203">
        <v>179.34</v>
      </c>
      <c r="I66" s="204" t="s">
        <v>1154</v>
      </c>
    </row>
    <row r="67" spans="1:9" ht="15" customHeight="1">
      <c r="A67" s="199">
        <v>44117</v>
      </c>
      <c r="B67" s="200">
        <v>741</v>
      </c>
      <c r="C67" s="201" t="s">
        <v>1252</v>
      </c>
      <c r="D67" s="201" t="s">
        <v>953</v>
      </c>
      <c r="E67" s="201" t="s">
        <v>1251</v>
      </c>
      <c r="F67" s="202">
        <v>18412.759999999998</v>
      </c>
      <c r="G67" s="202">
        <v>1206.3599999999999</v>
      </c>
      <c r="H67" s="203">
        <v>17206.400000000001</v>
      </c>
      <c r="I67" s="204" t="s">
        <v>1166</v>
      </c>
    </row>
    <row r="68" spans="1:9" ht="15" customHeight="1">
      <c r="A68" s="199">
        <v>44117</v>
      </c>
      <c r="B68" s="200">
        <v>742</v>
      </c>
      <c r="C68" s="201" t="s">
        <v>1250</v>
      </c>
      <c r="D68" s="201" t="s">
        <v>965</v>
      </c>
      <c r="E68" s="201" t="s">
        <v>1249</v>
      </c>
      <c r="F68" s="202">
        <v>2358.06</v>
      </c>
      <c r="G68" s="202">
        <v>91.43</v>
      </c>
      <c r="H68" s="203">
        <v>2266.63</v>
      </c>
      <c r="I68" s="204" t="s">
        <v>1166</v>
      </c>
    </row>
    <row r="69" spans="1:9" ht="15" customHeight="1">
      <c r="A69" s="199">
        <v>44117</v>
      </c>
      <c r="B69" s="200">
        <v>743</v>
      </c>
      <c r="C69" s="201" t="s">
        <v>1248</v>
      </c>
      <c r="D69" s="201" t="s">
        <v>957</v>
      </c>
      <c r="E69" s="201" t="s">
        <v>1247</v>
      </c>
      <c r="F69" s="202">
        <v>5088.96</v>
      </c>
      <c r="G69" s="202">
        <v>169.68</v>
      </c>
      <c r="H69" s="203">
        <v>4919.28</v>
      </c>
      <c r="I69" s="204" t="s">
        <v>1166</v>
      </c>
    </row>
    <row r="70" spans="1:9" ht="15" customHeight="1">
      <c r="A70" s="199">
        <v>44118</v>
      </c>
      <c r="B70" s="200">
        <v>745</v>
      </c>
      <c r="C70" s="201" t="s">
        <v>1246</v>
      </c>
      <c r="D70" s="201" t="s">
        <v>366</v>
      </c>
      <c r="E70" s="201" t="s">
        <v>1245</v>
      </c>
      <c r="F70" s="202">
        <v>783.41</v>
      </c>
      <c r="G70" s="202">
        <v>0</v>
      </c>
      <c r="H70" s="203">
        <v>783.41</v>
      </c>
      <c r="I70" s="204" t="s">
        <v>1154</v>
      </c>
    </row>
    <row r="71" spans="1:9" ht="15" customHeight="1">
      <c r="A71" s="199">
        <v>44118</v>
      </c>
      <c r="B71" s="200">
        <v>744</v>
      </c>
      <c r="C71" s="201" t="s">
        <v>1244</v>
      </c>
      <c r="D71" s="201" t="s">
        <v>552</v>
      </c>
      <c r="E71" s="201" t="s">
        <v>1243</v>
      </c>
      <c r="F71" s="202">
        <v>0.22</v>
      </c>
      <c r="G71" s="202">
        <v>0</v>
      </c>
      <c r="H71" s="203">
        <v>0.22</v>
      </c>
      <c r="I71" s="204" t="s">
        <v>1242</v>
      </c>
    </row>
    <row r="72" spans="1:9" ht="15" customHeight="1">
      <c r="A72" s="199">
        <v>44119</v>
      </c>
      <c r="B72" s="200">
        <v>747</v>
      </c>
      <c r="C72" s="201" t="s">
        <v>1241</v>
      </c>
      <c r="D72" s="201" t="s">
        <v>597</v>
      </c>
      <c r="E72" s="201" t="s">
        <v>1240</v>
      </c>
      <c r="F72" s="202">
        <v>15100</v>
      </c>
      <c r="G72" s="202">
        <v>0</v>
      </c>
      <c r="H72" s="203">
        <v>15100</v>
      </c>
      <c r="I72" s="204" t="s">
        <v>1154</v>
      </c>
    </row>
    <row r="73" spans="1:9" ht="15" customHeight="1">
      <c r="A73" s="199">
        <v>44119</v>
      </c>
      <c r="B73" s="200">
        <v>747</v>
      </c>
      <c r="C73" s="201" t="s">
        <v>1241</v>
      </c>
      <c r="D73" s="201" t="s">
        <v>575</v>
      </c>
      <c r="E73" s="201" t="s">
        <v>1240</v>
      </c>
      <c r="F73" s="202">
        <v>39912.550000000003</v>
      </c>
      <c r="G73" s="202">
        <v>0</v>
      </c>
      <c r="H73" s="203">
        <v>39912.550000000003</v>
      </c>
      <c r="I73" s="204" t="s">
        <v>1154</v>
      </c>
    </row>
    <row r="74" spans="1:9" ht="15" customHeight="1">
      <c r="A74" s="199">
        <v>44119</v>
      </c>
      <c r="B74" s="200">
        <v>746</v>
      </c>
      <c r="C74" s="201" t="s">
        <v>1239</v>
      </c>
      <c r="D74" s="201" t="s">
        <v>569</v>
      </c>
      <c r="E74" s="201" t="s">
        <v>1238</v>
      </c>
      <c r="F74" s="202">
        <v>230.46</v>
      </c>
      <c r="G74" s="202">
        <v>0</v>
      </c>
      <c r="H74" s="203">
        <v>230.46</v>
      </c>
      <c r="I74" s="204" t="s">
        <v>1154</v>
      </c>
    </row>
    <row r="75" spans="1:9" ht="15" customHeight="1">
      <c r="A75" s="199">
        <v>44120</v>
      </c>
      <c r="B75" s="200">
        <v>749</v>
      </c>
      <c r="C75" s="201" t="s">
        <v>1237</v>
      </c>
      <c r="D75" s="201" t="s">
        <v>554</v>
      </c>
      <c r="E75" s="201" t="s">
        <v>1236</v>
      </c>
      <c r="F75" s="202">
        <v>350.6</v>
      </c>
      <c r="G75" s="202">
        <v>0</v>
      </c>
      <c r="H75" s="203">
        <v>350.6</v>
      </c>
      <c r="I75" s="204" t="s">
        <v>1154</v>
      </c>
    </row>
    <row r="76" spans="1:9" ht="15" customHeight="1">
      <c r="A76" s="199">
        <v>44120</v>
      </c>
      <c r="B76" s="200">
        <v>748</v>
      </c>
      <c r="C76" s="201" t="s">
        <v>1235</v>
      </c>
      <c r="D76" s="201" t="s">
        <v>919</v>
      </c>
      <c r="E76" s="201" t="s">
        <v>1234</v>
      </c>
      <c r="F76" s="202">
        <v>9858</v>
      </c>
      <c r="G76" s="202">
        <v>646.69000000000005</v>
      </c>
      <c r="H76" s="203">
        <v>9211.31</v>
      </c>
      <c r="I76" s="204" t="s">
        <v>1166</v>
      </c>
    </row>
    <row r="77" spans="1:9" ht="15" customHeight="1">
      <c r="A77" s="199">
        <v>44123</v>
      </c>
      <c r="B77" s="200">
        <v>751</v>
      </c>
      <c r="C77" s="201" t="s">
        <v>1233</v>
      </c>
      <c r="D77" s="201" t="s">
        <v>552</v>
      </c>
      <c r="E77" s="201" t="s">
        <v>1231</v>
      </c>
      <c r="F77" s="202">
        <v>9887.44</v>
      </c>
      <c r="G77" s="202">
        <v>0</v>
      </c>
      <c r="H77" s="203">
        <v>9887.44</v>
      </c>
      <c r="I77" s="204" t="s">
        <v>1230</v>
      </c>
    </row>
    <row r="78" spans="1:9" ht="15" customHeight="1">
      <c r="A78" s="199">
        <v>44123</v>
      </c>
      <c r="B78" s="200">
        <v>750</v>
      </c>
      <c r="C78" s="201" t="s">
        <v>1232</v>
      </c>
      <c r="D78" s="201" t="s">
        <v>552</v>
      </c>
      <c r="E78" s="201" t="s">
        <v>1231</v>
      </c>
      <c r="F78" s="202">
        <v>2307.0700000000002</v>
      </c>
      <c r="G78" s="202">
        <v>0</v>
      </c>
      <c r="H78" s="203">
        <v>2307.0700000000002</v>
      </c>
      <c r="I78" s="204" t="s">
        <v>1230</v>
      </c>
    </row>
    <row r="79" spans="1:9" ht="15" customHeight="1">
      <c r="A79" s="199">
        <v>44124</v>
      </c>
      <c r="B79" s="200">
        <v>752</v>
      </c>
      <c r="C79" s="201" t="s">
        <v>1261</v>
      </c>
      <c r="D79" s="201" t="s">
        <v>938</v>
      </c>
      <c r="E79" s="201" t="s">
        <v>1260</v>
      </c>
      <c r="F79" s="202">
        <v>4.83</v>
      </c>
      <c r="G79" s="202">
        <v>0</v>
      </c>
      <c r="H79" s="203">
        <v>4.83</v>
      </c>
      <c r="I79" s="204" t="s">
        <v>1166</v>
      </c>
    </row>
    <row r="80" spans="1:9" ht="15" customHeight="1">
      <c r="A80" s="199">
        <v>44124</v>
      </c>
      <c r="B80" s="200">
        <v>753</v>
      </c>
      <c r="C80" s="201" t="s">
        <v>1259</v>
      </c>
      <c r="D80" s="201" t="s">
        <v>514</v>
      </c>
      <c r="E80" s="201" t="s">
        <v>1258</v>
      </c>
      <c r="F80" s="202">
        <v>1.77</v>
      </c>
      <c r="G80" s="202">
        <v>0</v>
      </c>
      <c r="H80" s="203">
        <v>1.77</v>
      </c>
      <c r="I80" s="204" t="s">
        <v>1154</v>
      </c>
    </row>
    <row r="81" spans="1:9" ht="15" customHeight="1">
      <c r="A81" s="199">
        <v>44124</v>
      </c>
      <c r="B81" s="200">
        <v>754</v>
      </c>
      <c r="C81" s="201" t="s">
        <v>1257</v>
      </c>
      <c r="D81" s="201" t="s">
        <v>1056</v>
      </c>
      <c r="E81" s="201" t="s">
        <v>1256</v>
      </c>
      <c r="F81" s="202">
        <v>1000</v>
      </c>
      <c r="G81" s="202">
        <v>0</v>
      </c>
      <c r="H81" s="203">
        <v>1000</v>
      </c>
      <c r="I81" s="204" t="s">
        <v>1166</v>
      </c>
    </row>
    <row r="82" spans="1:9" ht="15" customHeight="1">
      <c r="A82" s="199">
        <v>44124</v>
      </c>
      <c r="B82" s="200">
        <v>755</v>
      </c>
      <c r="C82" s="201" t="s">
        <v>1255</v>
      </c>
      <c r="D82" s="201" t="s">
        <v>566</v>
      </c>
      <c r="E82" s="201" t="s">
        <v>1189</v>
      </c>
      <c r="F82" s="202">
        <v>1569.44</v>
      </c>
      <c r="G82" s="202">
        <v>14.2</v>
      </c>
      <c r="H82" s="203">
        <v>1555.24</v>
      </c>
      <c r="I82" s="204" t="s">
        <v>1166</v>
      </c>
    </row>
    <row r="83" spans="1:9" ht="15" customHeight="1">
      <c r="A83" s="199">
        <v>44124</v>
      </c>
      <c r="B83" s="200">
        <v>756</v>
      </c>
      <c r="C83" s="201" t="s">
        <v>1254</v>
      </c>
      <c r="D83" s="201" t="s">
        <v>1074</v>
      </c>
      <c r="E83" s="201" t="s">
        <v>1253</v>
      </c>
      <c r="F83" s="202">
        <v>62595</v>
      </c>
      <c r="G83" s="202">
        <v>0</v>
      </c>
      <c r="H83" s="203">
        <v>62595</v>
      </c>
      <c r="I83" s="204" t="s">
        <v>1166</v>
      </c>
    </row>
    <row r="84" spans="1:9" ht="15" customHeight="1">
      <c r="A84" s="199">
        <v>44125</v>
      </c>
      <c r="B84" s="200">
        <v>757</v>
      </c>
      <c r="C84" s="201" t="s">
        <v>1281</v>
      </c>
      <c r="D84" s="201" t="s">
        <v>584</v>
      </c>
      <c r="E84" s="201" t="s">
        <v>1280</v>
      </c>
      <c r="F84" s="202">
        <v>16109.17</v>
      </c>
      <c r="G84" s="202">
        <v>9675.7999999999993</v>
      </c>
      <c r="H84" s="203">
        <v>6433.37</v>
      </c>
      <c r="I84" s="204" t="s">
        <v>1162</v>
      </c>
    </row>
    <row r="85" spans="1:9" ht="15" customHeight="1">
      <c r="A85" s="199">
        <v>44125</v>
      </c>
      <c r="B85" s="200">
        <v>759</v>
      </c>
      <c r="C85" s="201" t="s">
        <v>1279</v>
      </c>
      <c r="D85" s="201" t="s">
        <v>552</v>
      </c>
      <c r="E85" s="201" t="s">
        <v>1278</v>
      </c>
      <c r="F85" s="202">
        <v>211.92</v>
      </c>
      <c r="G85" s="202">
        <v>0</v>
      </c>
      <c r="H85" s="203">
        <v>211.92</v>
      </c>
      <c r="I85" s="204" t="s">
        <v>1164</v>
      </c>
    </row>
    <row r="86" spans="1:9" ht="15" customHeight="1">
      <c r="A86" s="199">
        <v>44126</v>
      </c>
      <c r="B86" s="200">
        <v>761</v>
      </c>
      <c r="C86" s="201" t="s">
        <v>1292</v>
      </c>
      <c r="D86" s="201" t="s">
        <v>1091</v>
      </c>
      <c r="E86" s="201" t="s">
        <v>1291</v>
      </c>
      <c r="F86" s="202">
        <v>14000</v>
      </c>
      <c r="G86" s="202">
        <v>0</v>
      </c>
      <c r="H86" s="203">
        <v>14000</v>
      </c>
      <c r="I86" s="204" t="s">
        <v>1166</v>
      </c>
    </row>
    <row r="87" spans="1:9" ht="15" customHeight="1">
      <c r="A87" s="199">
        <v>44126</v>
      </c>
      <c r="B87" s="200">
        <v>760</v>
      </c>
      <c r="C87" s="201" t="s">
        <v>1290</v>
      </c>
      <c r="D87" s="201" t="s">
        <v>1068</v>
      </c>
      <c r="E87" s="201" t="s">
        <v>1289</v>
      </c>
      <c r="F87" s="202">
        <v>1573.89</v>
      </c>
      <c r="G87" s="202">
        <v>59.08</v>
      </c>
      <c r="H87" s="203">
        <v>1514.81</v>
      </c>
      <c r="I87" s="204" t="s">
        <v>1166</v>
      </c>
    </row>
    <row r="88" spans="1:9" ht="15" customHeight="1">
      <c r="A88" s="199">
        <v>44126</v>
      </c>
      <c r="B88" s="200">
        <v>762</v>
      </c>
      <c r="C88" s="201" t="s">
        <v>1288</v>
      </c>
      <c r="D88" s="201" t="s">
        <v>575</v>
      </c>
      <c r="E88" s="201" t="s">
        <v>1287</v>
      </c>
      <c r="F88" s="202">
        <v>69.739999999999995</v>
      </c>
      <c r="G88" s="202">
        <v>0</v>
      </c>
      <c r="H88" s="203">
        <v>69.739999999999995</v>
      </c>
      <c r="I88" s="204" t="s">
        <v>1154</v>
      </c>
    </row>
    <row r="89" spans="1:9" ht="15" customHeight="1">
      <c r="A89" s="199">
        <v>44127</v>
      </c>
      <c r="B89" s="200">
        <v>763</v>
      </c>
      <c r="C89" s="201" t="s">
        <v>1286</v>
      </c>
      <c r="D89" s="201" t="s">
        <v>566</v>
      </c>
      <c r="E89" s="201" t="s">
        <v>1285</v>
      </c>
      <c r="F89" s="202">
        <v>3752.69</v>
      </c>
      <c r="G89" s="202">
        <v>34.03</v>
      </c>
      <c r="H89" s="203">
        <v>3718.66</v>
      </c>
      <c r="I89" s="204" t="s">
        <v>1166</v>
      </c>
    </row>
    <row r="90" spans="1:9" ht="15" customHeight="1">
      <c r="A90" s="199">
        <v>44130</v>
      </c>
      <c r="B90" s="200">
        <v>764</v>
      </c>
      <c r="C90" s="201" t="s">
        <v>1284</v>
      </c>
      <c r="D90" s="201" t="s">
        <v>596</v>
      </c>
      <c r="E90" s="201" t="s">
        <v>1283</v>
      </c>
      <c r="F90" s="202">
        <v>1091.21</v>
      </c>
      <c r="G90" s="202">
        <v>0</v>
      </c>
      <c r="H90" s="203">
        <v>1091.21</v>
      </c>
      <c r="I90" s="204" t="s">
        <v>1162</v>
      </c>
    </row>
    <row r="91" spans="1:9" ht="15" customHeight="1">
      <c r="A91" s="199">
        <v>44130</v>
      </c>
      <c r="B91" s="200">
        <v>764</v>
      </c>
      <c r="C91" s="201" t="s">
        <v>1284</v>
      </c>
      <c r="D91" s="201" t="s">
        <v>599</v>
      </c>
      <c r="E91" s="201" t="s">
        <v>1283</v>
      </c>
      <c r="F91" s="202">
        <v>581.15</v>
      </c>
      <c r="G91" s="202">
        <v>0</v>
      </c>
      <c r="H91" s="203">
        <v>581.15</v>
      </c>
      <c r="I91" s="204" t="s">
        <v>1162</v>
      </c>
    </row>
    <row r="92" spans="1:9" ht="15" customHeight="1">
      <c r="A92" s="199">
        <v>44130</v>
      </c>
      <c r="B92" s="200">
        <v>764</v>
      </c>
      <c r="C92" s="201" t="s">
        <v>1284</v>
      </c>
      <c r="D92" s="201" t="s">
        <v>602</v>
      </c>
      <c r="E92" s="201" t="s">
        <v>1283</v>
      </c>
      <c r="F92" s="202">
        <v>6719.64</v>
      </c>
      <c r="G92" s="202">
        <v>2598.12</v>
      </c>
      <c r="H92" s="203">
        <v>4121.5200000000004</v>
      </c>
      <c r="I92" s="204" t="s">
        <v>1162</v>
      </c>
    </row>
    <row r="93" spans="1:9" ht="15" customHeight="1">
      <c r="A93" s="199">
        <v>44130</v>
      </c>
      <c r="B93" s="200">
        <v>764</v>
      </c>
      <c r="C93" s="201" t="s">
        <v>1284</v>
      </c>
      <c r="D93" s="201" t="s">
        <v>652</v>
      </c>
      <c r="E93" s="201" t="s">
        <v>1283</v>
      </c>
      <c r="F93" s="202">
        <v>13077.84</v>
      </c>
      <c r="G93" s="202">
        <v>0</v>
      </c>
      <c r="H93" s="203">
        <v>13077.84</v>
      </c>
      <c r="I93" s="204" t="s">
        <v>1162</v>
      </c>
    </row>
    <row r="94" spans="1:9" ht="15" customHeight="1">
      <c r="A94" s="199">
        <v>44130</v>
      </c>
      <c r="B94" s="200">
        <v>764</v>
      </c>
      <c r="C94" s="201" t="s">
        <v>1284</v>
      </c>
      <c r="D94" s="201" t="s">
        <v>580</v>
      </c>
      <c r="E94" s="201" t="s">
        <v>1283</v>
      </c>
      <c r="F94" s="202">
        <v>11465.47</v>
      </c>
      <c r="G94" s="202">
        <v>4305.3500000000004</v>
      </c>
      <c r="H94" s="203">
        <v>7160.12</v>
      </c>
      <c r="I94" s="204" t="s">
        <v>1162</v>
      </c>
    </row>
    <row r="95" spans="1:9" ht="15" customHeight="1">
      <c r="A95" s="199">
        <v>44130</v>
      </c>
      <c r="B95" s="200">
        <v>764</v>
      </c>
      <c r="C95" s="201" t="s">
        <v>1284</v>
      </c>
      <c r="D95" s="201" t="s">
        <v>582</v>
      </c>
      <c r="E95" s="201" t="s">
        <v>1283</v>
      </c>
      <c r="F95" s="202">
        <v>2344.86</v>
      </c>
      <c r="G95" s="202">
        <v>965.45</v>
      </c>
      <c r="H95" s="203">
        <v>1379.41</v>
      </c>
      <c r="I95" s="204" t="s">
        <v>1162</v>
      </c>
    </row>
    <row r="96" spans="1:9" ht="15" customHeight="1">
      <c r="A96" s="199">
        <v>44130</v>
      </c>
      <c r="B96" s="200">
        <v>764</v>
      </c>
      <c r="C96" s="201" t="s">
        <v>1284</v>
      </c>
      <c r="D96" s="201" t="s">
        <v>586</v>
      </c>
      <c r="E96" s="201" t="s">
        <v>1283</v>
      </c>
      <c r="F96" s="202">
        <v>1716.77</v>
      </c>
      <c r="G96" s="202">
        <v>673.01</v>
      </c>
      <c r="H96" s="203">
        <v>1043.76</v>
      </c>
      <c r="I96" s="204" t="s">
        <v>1162</v>
      </c>
    </row>
    <row r="97" spans="1:9" ht="15" customHeight="1">
      <c r="A97" s="199">
        <v>44130</v>
      </c>
      <c r="B97" s="200">
        <v>764</v>
      </c>
      <c r="C97" s="201" t="s">
        <v>1284</v>
      </c>
      <c r="D97" s="201" t="s">
        <v>585</v>
      </c>
      <c r="E97" s="201" t="s">
        <v>1283</v>
      </c>
      <c r="F97" s="202">
        <v>9137.5400000000009</v>
      </c>
      <c r="G97" s="202">
        <v>3310.97</v>
      </c>
      <c r="H97" s="203">
        <v>5826.57</v>
      </c>
      <c r="I97" s="204" t="s">
        <v>1162</v>
      </c>
    </row>
    <row r="98" spans="1:9" ht="15" customHeight="1">
      <c r="A98" s="199">
        <v>44130</v>
      </c>
      <c r="B98" s="200">
        <v>764</v>
      </c>
      <c r="C98" s="201" t="s">
        <v>1284</v>
      </c>
      <c r="D98" s="201" t="s">
        <v>601</v>
      </c>
      <c r="E98" s="201" t="s">
        <v>1283</v>
      </c>
      <c r="F98" s="202">
        <v>14615.42</v>
      </c>
      <c r="G98" s="202">
        <v>0</v>
      </c>
      <c r="H98" s="203">
        <v>14615.42</v>
      </c>
      <c r="I98" s="204" t="s">
        <v>1162</v>
      </c>
    </row>
    <row r="99" spans="1:9" ht="15" customHeight="1">
      <c r="A99" s="199">
        <v>44130</v>
      </c>
      <c r="B99" s="200">
        <v>764</v>
      </c>
      <c r="C99" s="201" t="s">
        <v>1284</v>
      </c>
      <c r="D99" s="201" t="s">
        <v>578</v>
      </c>
      <c r="E99" s="201" t="s">
        <v>1283</v>
      </c>
      <c r="F99" s="202">
        <v>2450</v>
      </c>
      <c r="G99" s="202">
        <v>102.9</v>
      </c>
      <c r="H99" s="203">
        <v>2347.1</v>
      </c>
      <c r="I99" s="204" t="s">
        <v>1162</v>
      </c>
    </row>
    <row r="100" spans="1:9" ht="15" customHeight="1">
      <c r="A100" s="199">
        <v>44130</v>
      </c>
      <c r="B100" s="200">
        <v>764</v>
      </c>
      <c r="C100" s="201" t="s">
        <v>1284</v>
      </c>
      <c r="D100" s="201" t="s">
        <v>989</v>
      </c>
      <c r="E100" s="201" t="s">
        <v>1283</v>
      </c>
      <c r="F100" s="202">
        <v>19754.18</v>
      </c>
      <c r="G100" s="202">
        <v>0</v>
      </c>
      <c r="H100" s="203">
        <v>19754.18</v>
      </c>
      <c r="I100" s="204" t="s">
        <v>1162</v>
      </c>
    </row>
    <row r="101" spans="1:9" ht="15" customHeight="1">
      <c r="A101" s="199">
        <v>44130</v>
      </c>
      <c r="B101" s="200">
        <v>764</v>
      </c>
      <c r="C101" s="201" t="s">
        <v>1284</v>
      </c>
      <c r="D101" s="201" t="s">
        <v>981</v>
      </c>
      <c r="E101" s="201" t="s">
        <v>1283</v>
      </c>
      <c r="F101" s="202">
        <v>1048.5899999999999</v>
      </c>
      <c r="G101" s="202">
        <v>0</v>
      </c>
      <c r="H101" s="203">
        <v>1048.5899999999999</v>
      </c>
      <c r="I101" s="204" t="s">
        <v>1162</v>
      </c>
    </row>
    <row r="102" spans="1:9" ht="15" customHeight="1">
      <c r="A102" s="199">
        <v>44130</v>
      </c>
      <c r="B102" s="200">
        <v>764</v>
      </c>
      <c r="C102" s="201" t="s">
        <v>1284</v>
      </c>
      <c r="D102" s="201" t="s">
        <v>589</v>
      </c>
      <c r="E102" s="201" t="s">
        <v>1283</v>
      </c>
      <c r="F102" s="202">
        <v>6067.28</v>
      </c>
      <c r="G102" s="202">
        <v>2130.56</v>
      </c>
      <c r="H102" s="203">
        <v>3936.72</v>
      </c>
      <c r="I102" s="204" t="s">
        <v>1162</v>
      </c>
    </row>
    <row r="103" spans="1:9" ht="15" customHeight="1">
      <c r="A103" s="199">
        <v>44130</v>
      </c>
      <c r="B103" s="200">
        <v>764</v>
      </c>
      <c r="C103" s="201" t="s">
        <v>1284</v>
      </c>
      <c r="D103" s="201" t="s">
        <v>976</v>
      </c>
      <c r="E103" s="201" t="s">
        <v>1283</v>
      </c>
      <c r="F103" s="202">
        <v>2485.4499999999998</v>
      </c>
      <c r="G103" s="202">
        <v>1035.6300000000001</v>
      </c>
      <c r="H103" s="203">
        <v>1449.82</v>
      </c>
      <c r="I103" s="204" t="s">
        <v>1162</v>
      </c>
    </row>
    <row r="104" spans="1:9" ht="15" customHeight="1">
      <c r="A104" s="199">
        <v>44130</v>
      </c>
      <c r="B104" s="200">
        <v>764</v>
      </c>
      <c r="C104" s="201" t="s">
        <v>1284</v>
      </c>
      <c r="D104" s="201" t="s">
        <v>973</v>
      </c>
      <c r="E104" s="201" t="s">
        <v>1283</v>
      </c>
      <c r="F104" s="202">
        <v>17617.45</v>
      </c>
      <c r="G104" s="202">
        <v>7146.23</v>
      </c>
      <c r="H104" s="203">
        <v>10471.219999999999</v>
      </c>
      <c r="I104" s="204" t="s">
        <v>1162</v>
      </c>
    </row>
    <row r="105" spans="1:9" ht="15" customHeight="1">
      <c r="A105" s="199">
        <v>44130</v>
      </c>
      <c r="B105" s="200">
        <v>764</v>
      </c>
      <c r="C105" s="201" t="s">
        <v>1284</v>
      </c>
      <c r="D105" s="201" t="s">
        <v>1018</v>
      </c>
      <c r="E105" s="201" t="s">
        <v>1283</v>
      </c>
      <c r="F105" s="202">
        <v>68489.34</v>
      </c>
      <c r="G105" s="202">
        <v>25795.75</v>
      </c>
      <c r="H105" s="203">
        <v>42693.59</v>
      </c>
      <c r="I105" s="204" t="s">
        <v>1162</v>
      </c>
    </row>
    <row r="106" spans="1:9" ht="15" customHeight="1">
      <c r="A106" s="199">
        <v>44130</v>
      </c>
      <c r="B106" s="200">
        <v>764</v>
      </c>
      <c r="C106" s="201" t="s">
        <v>1284</v>
      </c>
      <c r="D106" s="201" t="s">
        <v>595</v>
      </c>
      <c r="E106" s="201" t="s">
        <v>1283</v>
      </c>
      <c r="F106" s="202">
        <v>13625.75</v>
      </c>
      <c r="G106" s="202">
        <v>5725.05</v>
      </c>
      <c r="H106" s="203">
        <v>7900.7</v>
      </c>
      <c r="I106" s="204" t="s">
        <v>1162</v>
      </c>
    </row>
    <row r="107" spans="1:9" ht="15" customHeight="1">
      <c r="A107" s="199">
        <v>44130</v>
      </c>
      <c r="B107" s="200">
        <v>764</v>
      </c>
      <c r="C107" s="201" t="s">
        <v>1284</v>
      </c>
      <c r="D107" s="201" t="s">
        <v>970</v>
      </c>
      <c r="E107" s="201" t="s">
        <v>1283</v>
      </c>
      <c r="F107" s="202">
        <v>558.57000000000005</v>
      </c>
      <c r="G107" s="202">
        <v>30.33</v>
      </c>
      <c r="H107" s="203">
        <v>528.24</v>
      </c>
      <c r="I107" s="204" t="s">
        <v>1162</v>
      </c>
    </row>
    <row r="108" spans="1:9" ht="15" customHeight="1">
      <c r="A108" s="199">
        <v>44130</v>
      </c>
      <c r="B108" s="200">
        <v>764</v>
      </c>
      <c r="C108" s="201" t="s">
        <v>1284</v>
      </c>
      <c r="D108" s="201" t="s">
        <v>588</v>
      </c>
      <c r="E108" s="201" t="s">
        <v>1283</v>
      </c>
      <c r="F108" s="202">
        <v>51418.06</v>
      </c>
      <c r="G108" s="202">
        <v>20312.68</v>
      </c>
      <c r="H108" s="203">
        <v>31105.38</v>
      </c>
      <c r="I108" s="204" t="s">
        <v>1162</v>
      </c>
    </row>
    <row r="109" spans="1:9" ht="15" customHeight="1">
      <c r="A109" s="199">
        <v>44130</v>
      </c>
      <c r="B109" s="200">
        <v>764</v>
      </c>
      <c r="C109" s="201" t="s">
        <v>1284</v>
      </c>
      <c r="D109" s="201" t="s">
        <v>592</v>
      </c>
      <c r="E109" s="201" t="s">
        <v>1283</v>
      </c>
      <c r="F109" s="202">
        <v>14276.98</v>
      </c>
      <c r="G109" s="202">
        <v>5660.12</v>
      </c>
      <c r="H109" s="203">
        <v>8616.86</v>
      </c>
      <c r="I109" s="204" t="s">
        <v>1162</v>
      </c>
    </row>
    <row r="110" spans="1:9" ht="15" customHeight="1">
      <c r="A110" s="199">
        <v>44130</v>
      </c>
      <c r="B110" s="200">
        <v>764</v>
      </c>
      <c r="C110" s="201" t="s">
        <v>1284</v>
      </c>
      <c r="D110" s="201" t="s">
        <v>579</v>
      </c>
      <c r="E110" s="201" t="s">
        <v>1283</v>
      </c>
      <c r="F110" s="202">
        <v>1861.46</v>
      </c>
      <c r="G110" s="202">
        <v>733.9</v>
      </c>
      <c r="H110" s="203">
        <v>1127.56</v>
      </c>
      <c r="I110" s="204" t="s">
        <v>1162</v>
      </c>
    </row>
    <row r="111" spans="1:9" ht="15" customHeight="1">
      <c r="A111" s="199">
        <v>44130</v>
      </c>
      <c r="B111" s="200">
        <v>764</v>
      </c>
      <c r="C111" s="201" t="s">
        <v>1284</v>
      </c>
      <c r="D111" s="201" t="s">
        <v>593</v>
      </c>
      <c r="E111" s="201" t="s">
        <v>1283</v>
      </c>
      <c r="F111" s="202">
        <v>2182.06</v>
      </c>
      <c r="G111" s="202">
        <v>931.57</v>
      </c>
      <c r="H111" s="203">
        <v>1250.49</v>
      </c>
      <c r="I111" s="204" t="s">
        <v>1162</v>
      </c>
    </row>
    <row r="112" spans="1:9" ht="15" customHeight="1">
      <c r="A112" s="199">
        <v>44130</v>
      </c>
      <c r="B112" s="200">
        <v>764</v>
      </c>
      <c r="C112" s="201" t="s">
        <v>1284</v>
      </c>
      <c r="D112" s="201" t="s">
        <v>590</v>
      </c>
      <c r="E112" s="201" t="s">
        <v>1283</v>
      </c>
      <c r="F112" s="202">
        <v>2089.69</v>
      </c>
      <c r="G112" s="202">
        <v>893.61</v>
      </c>
      <c r="H112" s="203">
        <v>1196.08</v>
      </c>
      <c r="I112" s="204" t="s">
        <v>1162</v>
      </c>
    </row>
    <row r="113" spans="1:9" ht="15" customHeight="1">
      <c r="A113" s="199">
        <v>44130</v>
      </c>
      <c r="B113" s="200">
        <v>764</v>
      </c>
      <c r="C113" s="201" t="s">
        <v>1284</v>
      </c>
      <c r="D113" s="201" t="s">
        <v>1013</v>
      </c>
      <c r="E113" s="201" t="s">
        <v>1283</v>
      </c>
      <c r="F113" s="202">
        <v>13400.88</v>
      </c>
      <c r="G113" s="202">
        <v>5223.3599999999997</v>
      </c>
      <c r="H113" s="203">
        <v>8177.52</v>
      </c>
      <c r="I113" s="204" t="s">
        <v>1162</v>
      </c>
    </row>
    <row r="114" spans="1:9" ht="15" customHeight="1">
      <c r="A114" s="199">
        <v>44131</v>
      </c>
      <c r="B114" s="200">
        <v>765</v>
      </c>
      <c r="C114" s="201" t="s">
        <v>1296</v>
      </c>
      <c r="D114" s="201" t="s">
        <v>529</v>
      </c>
      <c r="E114" s="201" t="s">
        <v>1295</v>
      </c>
      <c r="F114" s="202">
        <v>8.4700000000000006</v>
      </c>
      <c r="G114" s="202">
        <v>0</v>
      </c>
      <c r="H114" s="203">
        <v>8.4700000000000006</v>
      </c>
      <c r="I114" s="204" t="s">
        <v>1154</v>
      </c>
    </row>
    <row r="115" spans="1:9" ht="15" customHeight="1">
      <c r="A115" s="199">
        <v>44131</v>
      </c>
      <c r="B115" s="200">
        <v>766</v>
      </c>
      <c r="C115" s="201" t="s">
        <v>1294</v>
      </c>
      <c r="D115" s="201" t="s">
        <v>1103</v>
      </c>
      <c r="E115" s="201" t="s">
        <v>1293</v>
      </c>
      <c r="F115" s="202">
        <v>15785.2</v>
      </c>
      <c r="G115" s="202">
        <v>1035.55</v>
      </c>
      <c r="H115" s="203">
        <v>14749.65</v>
      </c>
      <c r="I115" s="204" t="s">
        <v>1166</v>
      </c>
    </row>
    <row r="116" spans="1:9" ht="15" customHeight="1">
      <c r="A116" s="199">
        <v>44133</v>
      </c>
      <c r="B116" s="200">
        <v>771</v>
      </c>
      <c r="C116" s="201" t="s">
        <v>1312</v>
      </c>
      <c r="D116" s="201" t="s">
        <v>552</v>
      </c>
      <c r="E116" s="201" t="s">
        <v>1231</v>
      </c>
      <c r="F116" s="202">
        <v>5063.0600000000004</v>
      </c>
      <c r="G116" s="202">
        <v>0</v>
      </c>
      <c r="H116" s="203">
        <v>5063.0600000000004</v>
      </c>
      <c r="I116" s="204" t="s">
        <v>1172</v>
      </c>
    </row>
    <row r="117" spans="1:9" ht="15" customHeight="1">
      <c r="A117" s="199">
        <v>44133</v>
      </c>
      <c r="B117" s="200">
        <v>768</v>
      </c>
      <c r="C117" s="201" t="s">
        <v>1311</v>
      </c>
      <c r="D117" s="201" t="s">
        <v>610</v>
      </c>
      <c r="E117" s="201" t="s">
        <v>1310</v>
      </c>
      <c r="F117" s="202">
        <v>11.61</v>
      </c>
      <c r="G117" s="202">
        <v>0</v>
      </c>
      <c r="H117" s="203">
        <v>11.61</v>
      </c>
      <c r="I117" s="204" t="s">
        <v>1154</v>
      </c>
    </row>
    <row r="118" spans="1:9" ht="15" customHeight="1">
      <c r="A118" s="199">
        <v>44133</v>
      </c>
      <c r="B118" s="200">
        <v>767</v>
      </c>
      <c r="C118" s="201" t="s">
        <v>1309</v>
      </c>
      <c r="D118" s="201" t="s">
        <v>1095</v>
      </c>
      <c r="E118" s="201" t="s">
        <v>1308</v>
      </c>
      <c r="F118" s="202">
        <v>157784.12</v>
      </c>
      <c r="G118" s="202">
        <v>3896.46</v>
      </c>
      <c r="H118" s="203">
        <v>153887.66</v>
      </c>
      <c r="I118" s="204" t="s">
        <v>1166</v>
      </c>
    </row>
    <row r="119" spans="1:9" ht="15" customHeight="1">
      <c r="A119" s="199">
        <v>44133</v>
      </c>
      <c r="B119" s="200">
        <v>774</v>
      </c>
      <c r="C119" s="201" t="s">
        <v>1307</v>
      </c>
      <c r="D119" s="201" t="s">
        <v>606</v>
      </c>
      <c r="E119" s="201" t="s">
        <v>1231</v>
      </c>
      <c r="F119" s="202">
        <v>2025.55</v>
      </c>
      <c r="G119" s="202">
        <v>0</v>
      </c>
      <c r="H119" s="203">
        <v>2025.55</v>
      </c>
      <c r="I119" s="204" t="s">
        <v>1195</v>
      </c>
    </row>
    <row r="120" spans="1:9" ht="15" customHeight="1">
      <c r="A120" s="199">
        <v>44133</v>
      </c>
      <c r="B120" s="200">
        <v>773</v>
      </c>
      <c r="C120" s="201" t="s">
        <v>1306</v>
      </c>
      <c r="D120" s="201" t="s">
        <v>606</v>
      </c>
      <c r="E120" s="201" t="s">
        <v>1231</v>
      </c>
      <c r="F120" s="202">
        <v>4144.59</v>
      </c>
      <c r="G120" s="202">
        <v>0</v>
      </c>
      <c r="H120" s="203">
        <v>4144.59</v>
      </c>
      <c r="I120" s="204" t="s">
        <v>1160</v>
      </c>
    </row>
    <row r="121" spans="1:9" ht="15" customHeight="1">
      <c r="A121" s="199">
        <v>44133</v>
      </c>
      <c r="B121" s="200">
        <v>769</v>
      </c>
      <c r="C121" s="201" t="s">
        <v>1305</v>
      </c>
      <c r="D121" s="201" t="s">
        <v>603</v>
      </c>
      <c r="E121" s="201" t="s">
        <v>1304</v>
      </c>
      <c r="F121" s="202">
        <v>326.70999999999998</v>
      </c>
      <c r="G121" s="202">
        <v>14.63</v>
      </c>
      <c r="H121" s="203">
        <v>312.08</v>
      </c>
      <c r="I121" s="204" t="s">
        <v>1154</v>
      </c>
    </row>
    <row r="122" spans="1:9" ht="15" customHeight="1">
      <c r="A122" s="199">
        <v>44133</v>
      </c>
      <c r="B122" s="200">
        <v>772</v>
      </c>
      <c r="C122" s="201" t="s">
        <v>1303</v>
      </c>
      <c r="D122" s="201" t="s">
        <v>552</v>
      </c>
      <c r="E122" s="201" t="s">
        <v>1231</v>
      </c>
      <c r="F122" s="202">
        <v>5200.26</v>
      </c>
      <c r="G122" s="202">
        <v>0</v>
      </c>
      <c r="H122" s="203">
        <v>5200.26</v>
      </c>
      <c r="I122" s="204" t="s">
        <v>1172</v>
      </c>
    </row>
    <row r="123" spans="1:9" ht="15" customHeight="1">
      <c r="A123" s="199">
        <v>44133</v>
      </c>
      <c r="B123" s="200">
        <v>775</v>
      </c>
      <c r="C123" s="201" t="s">
        <v>1302</v>
      </c>
      <c r="D123" s="201" t="s">
        <v>606</v>
      </c>
      <c r="E123" s="201" t="s">
        <v>1231</v>
      </c>
      <c r="F123" s="202">
        <v>7759.41</v>
      </c>
      <c r="G123" s="202">
        <v>0</v>
      </c>
      <c r="H123" s="203">
        <v>7759.41</v>
      </c>
      <c r="I123" s="204" t="s">
        <v>1157</v>
      </c>
    </row>
    <row r="124" spans="1:9" ht="15" customHeight="1">
      <c r="A124" s="199">
        <v>44133</v>
      </c>
      <c r="B124" s="200">
        <v>770</v>
      </c>
      <c r="C124" s="201" t="s">
        <v>1301</v>
      </c>
      <c r="D124" s="201" t="s">
        <v>612</v>
      </c>
      <c r="E124" s="201" t="s">
        <v>1300</v>
      </c>
      <c r="F124" s="202">
        <v>76465.36</v>
      </c>
      <c r="G124" s="202">
        <v>0</v>
      </c>
      <c r="H124" s="203">
        <v>76465.36</v>
      </c>
      <c r="I124" s="204" t="s">
        <v>1154</v>
      </c>
    </row>
    <row r="125" spans="1:9" ht="15" customHeight="1">
      <c r="A125" s="199">
        <v>44134</v>
      </c>
      <c r="B125" s="200">
        <v>777</v>
      </c>
      <c r="C125" s="201" t="s">
        <v>1299</v>
      </c>
      <c r="D125" s="201" t="s">
        <v>615</v>
      </c>
      <c r="E125" s="201" t="s">
        <v>1298</v>
      </c>
      <c r="F125" s="202">
        <v>709.84</v>
      </c>
      <c r="G125" s="202">
        <v>31.93</v>
      </c>
      <c r="H125" s="203">
        <v>677.91</v>
      </c>
      <c r="I125" s="204" t="s">
        <v>1154</v>
      </c>
    </row>
    <row r="126" spans="1:9" ht="15" customHeight="1">
      <c r="A126" s="199">
        <v>44134</v>
      </c>
      <c r="B126" s="200">
        <v>776</v>
      </c>
      <c r="C126" s="201" t="s">
        <v>1297</v>
      </c>
      <c r="D126" s="201" t="s">
        <v>1085</v>
      </c>
      <c r="E126" s="201" t="s">
        <v>1231</v>
      </c>
      <c r="F126" s="202">
        <v>500</v>
      </c>
      <c r="G126" s="202">
        <v>0</v>
      </c>
      <c r="H126" s="203">
        <v>500</v>
      </c>
      <c r="I126" s="204" t="s">
        <v>1166</v>
      </c>
    </row>
    <row r="127" spans="1:9" ht="15" customHeight="1">
      <c r="A127" s="199"/>
      <c r="B127" s="200"/>
      <c r="C127" s="201"/>
      <c r="D127" s="201"/>
      <c r="E127" s="201"/>
      <c r="F127" s="202"/>
      <c r="G127" s="202"/>
      <c r="H127" s="203">
        <f>SUM(H33:H126)</f>
        <v>826155.88</v>
      </c>
      <c r="I127" s="204"/>
    </row>
  </sheetData>
  <mergeCells count="1">
    <mergeCell ref="A31:H31"/>
  </mergeCells>
  <printOptions gridLines="1" gridLinesSet="0"/>
  <pageMargins left="0.15748031496062992" right="0.15748031496062992" top="0.23622047244094491" bottom="0.19685039370078741" header="0.27559055118110237" footer="0.19685039370078741"/>
  <pageSetup paperSize="9" scale="80" fitToWidth="0" fitToHeight="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10" zoomScaleNormal="100" workbookViewId="0">
      <selection activeCell="I20" sqref="I20"/>
    </sheetView>
  </sheetViews>
  <sheetFormatPr defaultColWidth="17.28515625" defaultRowHeight="15" customHeight="1"/>
  <cols>
    <col min="1" max="1" width="9.85546875" style="232" customWidth="1"/>
    <col min="2" max="2" width="11.85546875" style="232" customWidth="1"/>
    <col min="3" max="3" width="12.28515625" style="232" customWidth="1"/>
    <col min="4" max="4" width="21.42578125" style="232" customWidth="1"/>
    <col min="5" max="5" width="22.5703125" style="232" customWidth="1"/>
    <col min="6" max="6" width="10.42578125" style="232" customWidth="1"/>
    <col min="7" max="7" width="42.42578125" style="232" customWidth="1"/>
    <col min="8" max="16384" width="17.28515625" style="232"/>
  </cols>
  <sheetData>
    <row r="1" spans="1:7" ht="15" customHeight="1">
      <c r="A1" s="248" t="s">
        <v>538</v>
      </c>
      <c r="B1" s="241" t="s">
        <v>625</v>
      </c>
      <c r="C1" s="241" t="s">
        <v>626</v>
      </c>
      <c r="D1" s="256" t="s">
        <v>627</v>
      </c>
      <c r="E1" s="256" t="s">
        <v>628</v>
      </c>
      <c r="F1" s="241" t="s">
        <v>629</v>
      </c>
      <c r="G1" s="241" t="s">
        <v>544</v>
      </c>
    </row>
    <row r="2" spans="1:7" ht="15" customHeight="1">
      <c r="A2" s="257">
        <v>120</v>
      </c>
      <c r="B2" s="258">
        <v>44106</v>
      </c>
      <c r="C2" s="259">
        <v>7759.41</v>
      </c>
      <c r="D2" s="260" t="s">
        <v>631</v>
      </c>
      <c r="E2" s="261" t="s">
        <v>1142</v>
      </c>
      <c r="F2" s="242" t="s">
        <v>633</v>
      </c>
      <c r="G2" s="242" t="s">
        <v>1139</v>
      </c>
    </row>
    <row r="3" spans="1:7" ht="15" customHeight="1">
      <c r="A3" s="257">
        <v>121</v>
      </c>
      <c r="B3" s="258">
        <v>44106</v>
      </c>
      <c r="C3" s="259">
        <v>4144.59</v>
      </c>
      <c r="D3" s="260" t="s">
        <v>631</v>
      </c>
      <c r="E3" s="261" t="s">
        <v>1141</v>
      </c>
      <c r="F3" s="242" t="s">
        <v>633</v>
      </c>
      <c r="G3" s="242" t="s">
        <v>1139</v>
      </c>
    </row>
    <row r="4" spans="1:7" ht="15" customHeight="1">
      <c r="A4" s="257">
        <v>122</v>
      </c>
      <c r="B4" s="258">
        <v>44106</v>
      </c>
      <c r="C4" s="259">
        <v>2025.55</v>
      </c>
      <c r="D4" s="260" t="s">
        <v>631</v>
      </c>
      <c r="E4" s="261" t="s">
        <v>1140</v>
      </c>
      <c r="F4" s="242" t="s">
        <v>633</v>
      </c>
      <c r="G4" s="242" t="s">
        <v>1139</v>
      </c>
    </row>
    <row r="5" spans="1:7" ht="15" customHeight="1">
      <c r="A5" s="257">
        <v>123</v>
      </c>
      <c r="B5" s="258">
        <v>44106</v>
      </c>
      <c r="C5" s="259">
        <v>306120</v>
      </c>
      <c r="D5" s="260" t="s">
        <v>630</v>
      </c>
      <c r="E5" s="261" t="s">
        <v>631</v>
      </c>
      <c r="F5" s="242" t="s">
        <v>633</v>
      </c>
      <c r="G5" s="242" t="s">
        <v>632</v>
      </c>
    </row>
    <row r="6" spans="1:7" ht="15" customHeight="1">
      <c r="A6" s="257">
        <v>124</v>
      </c>
      <c r="B6" s="258">
        <v>44112</v>
      </c>
      <c r="C6" s="259">
        <v>1073.19</v>
      </c>
      <c r="D6" s="260" t="s">
        <v>636</v>
      </c>
      <c r="E6" s="261" t="s">
        <v>635</v>
      </c>
      <c r="F6" s="242" t="s">
        <v>633</v>
      </c>
      <c r="G6" s="242" t="s">
        <v>1138</v>
      </c>
    </row>
    <row r="7" spans="1:7" ht="15" customHeight="1">
      <c r="A7" s="257">
        <v>125</v>
      </c>
      <c r="B7" s="258">
        <v>44112</v>
      </c>
      <c r="C7" s="259">
        <v>4664.28</v>
      </c>
      <c r="D7" s="260" t="s">
        <v>636</v>
      </c>
      <c r="E7" s="261" t="s">
        <v>635</v>
      </c>
      <c r="F7" s="242" t="s">
        <v>633</v>
      </c>
      <c r="G7" s="242" t="s">
        <v>1137</v>
      </c>
    </row>
    <row r="8" spans="1:7" ht="15" customHeight="1">
      <c r="A8" s="257">
        <v>126</v>
      </c>
      <c r="B8" s="258">
        <v>44112</v>
      </c>
      <c r="C8" s="259">
        <v>4208.57</v>
      </c>
      <c r="D8" s="260" t="s">
        <v>634</v>
      </c>
      <c r="E8" s="261" t="s">
        <v>635</v>
      </c>
      <c r="F8" s="242" t="s">
        <v>633</v>
      </c>
      <c r="G8" s="242" t="s">
        <v>1137</v>
      </c>
    </row>
    <row r="9" spans="1:7" ht="15" customHeight="1">
      <c r="A9" s="257">
        <v>127</v>
      </c>
      <c r="B9" s="258">
        <v>44118</v>
      </c>
      <c r="C9" s="259">
        <v>10323.14</v>
      </c>
      <c r="D9" s="260" t="s">
        <v>637</v>
      </c>
      <c r="E9" s="261" t="s">
        <v>638</v>
      </c>
      <c r="F9" s="242" t="s">
        <v>633</v>
      </c>
      <c r="G9" s="242" t="s">
        <v>1136</v>
      </c>
    </row>
    <row r="10" spans="1:7" ht="15" customHeight="1">
      <c r="A10" s="257">
        <v>128</v>
      </c>
      <c r="B10" s="258">
        <v>44123</v>
      </c>
      <c r="C10" s="259">
        <v>182439.53</v>
      </c>
      <c r="D10" s="260" t="s">
        <v>631</v>
      </c>
      <c r="E10" s="261" t="s">
        <v>635</v>
      </c>
      <c r="F10" s="242" t="s">
        <v>1135</v>
      </c>
      <c r="G10" s="242" t="s">
        <v>1134</v>
      </c>
    </row>
    <row r="11" spans="1:7" ht="15" customHeight="1">
      <c r="A11" s="257">
        <v>129</v>
      </c>
      <c r="B11" s="258">
        <v>44123</v>
      </c>
      <c r="C11" s="259">
        <v>199875.61</v>
      </c>
      <c r="D11" s="260" t="s">
        <v>631</v>
      </c>
      <c r="E11" s="261" t="s">
        <v>635</v>
      </c>
      <c r="F11" s="242" t="s">
        <v>1133</v>
      </c>
      <c r="G11" s="242" t="s">
        <v>1132</v>
      </c>
    </row>
    <row r="12" spans="1:7" ht="15" customHeight="1">
      <c r="A12" s="257">
        <v>130</v>
      </c>
      <c r="B12" s="258">
        <v>44126</v>
      </c>
      <c r="C12" s="259">
        <v>2000000</v>
      </c>
      <c r="D12" s="260" t="s">
        <v>1131</v>
      </c>
      <c r="E12" s="261" t="s">
        <v>631</v>
      </c>
      <c r="F12" s="242" t="s">
        <v>633</v>
      </c>
      <c r="G12" s="242" t="s">
        <v>1130</v>
      </c>
    </row>
    <row r="13" spans="1:7" ht="15" customHeight="1">
      <c r="B13" s="263" t="s">
        <v>1129</v>
      </c>
      <c r="C13" s="262">
        <v>2722633.87</v>
      </c>
    </row>
  </sheetData>
  <pageMargins left="0.7" right="0.7" top="0.75" bottom="0.75" header="0.3" footer="0.3"/>
  <pageSetup paperSize="9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1"/>
  <sheetViews>
    <sheetView topLeftCell="A109" workbookViewId="0">
      <selection activeCell="L110" sqref="L110"/>
    </sheetView>
  </sheetViews>
  <sheetFormatPr defaultColWidth="17.28515625" defaultRowHeight="15" customHeight="1"/>
  <cols>
    <col min="1" max="1" width="5.85546875" style="232" customWidth="1"/>
    <col min="2" max="2" width="8.85546875" style="232" customWidth="1"/>
    <col min="3" max="3" width="9.42578125" style="232" customWidth="1"/>
    <col min="4" max="4" width="9.5703125" style="232" customWidth="1"/>
    <col min="5" max="5" width="22.28515625" style="232" customWidth="1"/>
    <col min="6" max="6" width="11.42578125" style="232" customWidth="1"/>
    <col min="7" max="7" width="27.42578125" style="232" customWidth="1"/>
    <col min="8" max="8" width="12.5703125" style="232" customWidth="1"/>
    <col min="9" max="9" width="13.5703125" style="232" customWidth="1"/>
    <col min="10" max="10" width="13.28515625" style="232" customWidth="1"/>
    <col min="11" max="11" width="11.140625" style="232" customWidth="1"/>
    <col min="12" max="12" width="12.7109375" style="232" customWidth="1"/>
    <col min="13" max="16384" width="17.28515625" style="232"/>
  </cols>
  <sheetData>
    <row r="1" spans="1:12" ht="24.2" customHeight="1">
      <c r="A1" s="241" t="s">
        <v>74</v>
      </c>
      <c r="B1" s="241" t="s">
        <v>75</v>
      </c>
      <c r="C1" s="241" t="s">
        <v>76</v>
      </c>
      <c r="D1" s="241" t="s">
        <v>77</v>
      </c>
      <c r="E1" s="241" t="s">
        <v>78</v>
      </c>
      <c r="F1" s="241" t="s">
        <v>549</v>
      </c>
      <c r="G1" s="241" t="s">
        <v>79</v>
      </c>
      <c r="H1" s="241" t="s">
        <v>80</v>
      </c>
      <c r="I1" s="241" t="s">
        <v>81</v>
      </c>
      <c r="J1" s="241" t="s">
        <v>550</v>
      </c>
      <c r="K1" s="241" t="s">
        <v>82</v>
      </c>
      <c r="L1" s="241" t="s">
        <v>83</v>
      </c>
    </row>
    <row r="2" spans="1:12" ht="22.7" customHeight="1">
      <c r="A2" s="245" t="s">
        <v>84</v>
      </c>
      <c r="B2" s="243" t="s">
        <v>551</v>
      </c>
      <c r="C2" s="243" t="s">
        <v>867</v>
      </c>
      <c r="D2" s="244">
        <v>44105</v>
      </c>
      <c r="E2" s="245" t="s">
        <v>552</v>
      </c>
      <c r="F2" s="242" t="s">
        <v>553</v>
      </c>
      <c r="G2" s="245" t="s">
        <v>868</v>
      </c>
      <c r="H2" s="246">
        <v>1.84</v>
      </c>
      <c r="I2" s="246">
        <v>0</v>
      </c>
      <c r="J2" s="246">
        <v>1.84</v>
      </c>
      <c r="K2" s="245" t="s">
        <v>89</v>
      </c>
      <c r="L2" s="245" t="s">
        <v>90</v>
      </c>
    </row>
    <row r="3" spans="1:12" ht="63.6" customHeight="1">
      <c r="A3" s="245" t="s">
        <v>91</v>
      </c>
      <c r="B3" s="243" t="s">
        <v>551</v>
      </c>
      <c r="C3" s="243" t="s">
        <v>869</v>
      </c>
      <c r="D3" s="244">
        <v>44105</v>
      </c>
      <c r="E3" s="245" t="s">
        <v>552</v>
      </c>
      <c r="F3" s="242" t="s">
        <v>553</v>
      </c>
      <c r="G3" s="245" t="s">
        <v>870</v>
      </c>
      <c r="H3" s="246">
        <v>132.99</v>
      </c>
      <c r="I3" s="246">
        <v>0</v>
      </c>
      <c r="J3" s="246">
        <v>132.99</v>
      </c>
      <c r="K3" s="245" t="s">
        <v>89</v>
      </c>
      <c r="L3" s="245" t="s">
        <v>90</v>
      </c>
    </row>
    <row r="4" spans="1:12" ht="63.6" customHeight="1">
      <c r="A4" s="245" t="s">
        <v>96</v>
      </c>
      <c r="B4" s="243" t="s">
        <v>551</v>
      </c>
      <c r="C4" s="243" t="s">
        <v>871</v>
      </c>
      <c r="D4" s="244">
        <v>44105</v>
      </c>
      <c r="E4" s="245" t="s">
        <v>552</v>
      </c>
      <c r="F4" s="242" t="s">
        <v>553</v>
      </c>
      <c r="G4" s="245" t="s">
        <v>872</v>
      </c>
      <c r="H4" s="246">
        <v>639.37</v>
      </c>
      <c r="I4" s="246">
        <v>0</v>
      </c>
      <c r="J4" s="246">
        <v>639.37</v>
      </c>
      <c r="K4" s="245" t="s">
        <v>89</v>
      </c>
      <c r="L4" s="245" t="s">
        <v>90</v>
      </c>
    </row>
    <row r="5" spans="1:12" ht="63.6" customHeight="1">
      <c r="A5" s="245" t="s">
        <v>99</v>
      </c>
      <c r="B5" s="243" t="s">
        <v>551</v>
      </c>
      <c r="C5" s="243" t="s">
        <v>873</v>
      </c>
      <c r="D5" s="244">
        <v>44105</v>
      </c>
      <c r="E5" s="245" t="s">
        <v>552</v>
      </c>
      <c r="F5" s="242" t="s">
        <v>553</v>
      </c>
      <c r="G5" s="245" t="s">
        <v>874</v>
      </c>
      <c r="H5" s="246">
        <v>0.4</v>
      </c>
      <c r="I5" s="246">
        <v>0</v>
      </c>
      <c r="J5" s="246">
        <v>0.4</v>
      </c>
      <c r="K5" s="245" t="s">
        <v>89</v>
      </c>
      <c r="L5" s="245" t="s">
        <v>90</v>
      </c>
    </row>
    <row r="6" spans="1:12" ht="53.25" customHeight="1">
      <c r="A6" s="245" t="s">
        <v>103</v>
      </c>
      <c r="B6" s="243" t="s">
        <v>551</v>
      </c>
      <c r="C6" s="243" t="s">
        <v>875</v>
      </c>
      <c r="D6" s="244">
        <v>44105</v>
      </c>
      <c r="E6" s="245" t="s">
        <v>552</v>
      </c>
      <c r="F6" s="242" t="s">
        <v>553</v>
      </c>
      <c r="G6" s="245" t="s">
        <v>876</v>
      </c>
      <c r="H6" s="246">
        <v>34.72</v>
      </c>
      <c r="I6" s="246">
        <v>0</v>
      </c>
      <c r="J6" s="246">
        <v>34.72</v>
      </c>
      <c r="K6" s="245" t="s">
        <v>89</v>
      </c>
      <c r="L6" s="245" t="s">
        <v>90</v>
      </c>
    </row>
    <row r="7" spans="1:12" ht="63.6" customHeight="1">
      <c r="A7" s="245" t="s">
        <v>106</v>
      </c>
      <c r="B7" s="243" t="s">
        <v>551</v>
      </c>
      <c r="C7" s="243" t="s">
        <v>877</v>
      </c>
      <c r="D7" s="244">
        <v>44105</v>
      </c>
      <c r="E7" s="245" t="s">
        <v>552</v>
      </c>
      <c r="F7" s="242" t="s">
        <v>553</v>
      </c>
      <c r="G7" s="245" t="s">
        <v>878</v>
      </c>
      <c r="H7" s="246">
        <v>0.38</v>
      </c>
      <c r="I7" s="246">
        <v>0</v>
      </c>
      <c r="J7" s="246">
        <v>0.38</v>
      </c>
      <c r="K7" s="245" t="s">
        <v>89</v>
      </c>
      <c r="L7" s="245" t="s">
        <v>90</v>
      </c>
    </row>
    <row r="8" spans="1:12" ht="43.35" customHeight="1">
      <c r="A8" s="245" t="s">
        <v>110</v>
      </c>
      <c r="B8" s="243" t="s">
        <v>565</v>
      </c>
      <c r="C8" s="243" t="s">
        <v>879</v>
      </c>
      <c r="D8" s="244">
        <v>44105</v>
      </c>
      <c r="E8" s="245" t="s">
        <v>608</v>
      </c>
      <c r="F8" s="242" t="s">
        <v>609</v>
      </c>
      <c r="G8" s="245" t="s">
        <v>880</v>
      </c>
      <c r="H8" s="246">
        <v>25957.03</v>
      </c>
      <c r="I8" s="246">
        <v>653.97</v>
      </c>
      <c r="J8" s="246">
        <v>25303.06</v>
      </c>
      <c r="K8" s="245" t="s">
        <v>327</v>
      </c>
      <c r="L8" s="245" t="s">
        <v>328</v>
      </c>
    </row>
    <row r="9" spans="1:12" ht="43.35" customHeight="1">
      <c r="A9" s="245" t="s">
        <v>113</v>
      </c>
      <c r="B9" s="243" t="s">
        <v>551</v>
      </c>
      <c r="C9" s="243" t="s">
        <v>881</v>
      </c>
      <c r="D9" s="244">
        <v>44105</v>
      </c>
      <c r="E9" s="245" t="s">
        <v>882</v>
      </c>
      <c r="F9" s="242" t="s">
        <v>883</v>
      </c>
      <c r="G9" s="245" t="s">
        <v>884</v>
      </c>
      <c r="H9" s="246">
        <v>303.70999999999998</v>
      </c>
      <c r="I9" s="246">
        <v>13.6</v>
      </c>
      <c r="J9" s="246">
        <v>290.11</v>
      </c>
      <c r="K9" s="245" t="s">
        <v>89</v>
      </c>
      <c r="L9" s="245" t="s">
        <v>501</v>
      </c>
    </row>
    <row r="10" spans="1:12" ht="53.25" customHeight="1">
      <c r="A10" s="245" t="s">
        <v>116</v>
      </c>
      <c r="B10" s="243" t="s">
        <v>551</v>
      </c>
      <c r="C10" s="243" t="s">
        <v>885</v>
      </c>
      <c r="D10" s="244">
        <v>44105</v>
      </c>
      <c r="E10" s="245" t="s">
        <v>552</v>
      </c>
      <c r="F10" s="242" t="s">
        <v>553</v>
      </c>
      <c r="G10" s="245" t="s">
        <v>886</v>
      </c>
      <c r="H10" s="246">
        <v>4.54</v>
      </c>
      <c r="I10" s="246">
        <v>0</v>
      </c>
      <c r="J10" s="246">
        <v>4.54</v>
      </c>
      <c r="K10" s="245" t="s">
        <v>89</v>
      </c>
      <c r="L10" s="245" t="s">
        <v>90</v>
      </c>
    </row>
    <row r="11" spans="1:12" ht="53.25" customHeight="1">
      <c r="A11" s="245" t="s">
        <v>119</v>
      </c>
      <c r="B11" s="243" t="s">
        <v>551</v>
      </c>
      <c r="C11" s="243" t="s">
        <v>887</v>
      </c>
      <c r="D11" s="244">
        <v>44105</v>
      </c>
      <c r="E11" s="245" t="s">
        <v>505</v>
      </c>
      <c r="F11" s="242" t="s">
        <v>574</v>
      </c>
      <c r="G11" s="245" t="s">
        <v>888</v>
      </c>
      <c r="H11" s="246">
        <v>1341.47</v>
      </c>
      <c r="I11" s="246">
        <v>59.59</v>
      </c>
      <c r="J11" s="246">
        <v>1281.8800000000001</v>
      </c>
      <c r="K11" s="245" t="s">
        <v>89</v>
      </c>
      <c r="L11" s="245" t="s">
        <v>90</v>
      </c>
    </row>
    <row r="12" spans="1:12" ht="43.35" customHeight="1">
      <c r="A12" s="245" t="s">
        <v>122</v>
      </c>
      <c r="B12" s="243" t="s">
        <v>559</v>
      </c>
      <c r="C12" s="243" t="s">
        <v>889</v>
      </c>
      <c r="D12" s="244">
        <v>44106</v>
      </c>
      <c r="E12" s="245" t="s">
        <v>562</v>
      </c>
      <c r="F12" s="242" t="s">
        <v>563</v>
      </c>
      <c r="G12" s="245" t="s">
        <v>890</v>
      </c>
      <c r="H12" s="246">
        <v>4664.28</v>
      </c>
      <c r="I12" s="246">
        <v>1640.93</v>
      </c>
      <c r="J12" s="246">
        <v>3023.35</v>
      </c>
      <c r="K12" s="245" t="s">
        <v>327</v>
      </c>
      <c r="L12" s="245" t="s">
        <v>498</v>
      </c>
    </row>
    <row r="13" spans="1:12" ht="43.35" customHeight="1">
      <c r="A13" s="245" t="s">
        <v>125</v>
      </c>
      <c r="B13" s="243" t="s">
        <v>565</v>
      </c>
      <c r="C13" s="243" t="s">
        <v>891</v>
      </c>
      <c r="D13" s="244">
        <v>44106</v>
      </c>
      <c r="E13" s="245" t="s">
        <v>617</v>
      </c>
      <c r="F13" s="242" t="s">
        <v>618</v>
      </c>
      <c r="G13" s="245" t="s">
        <v>619</v>
      </c>
      <c r="H13" s="246">
        <v>1041.5999999999999</v>
      </c>
      <c r="I13" s="246">
        <v>68.33</v>
      </c>
      <c r="J13" s="246">
        <v>973.27</v>
      </c>
      <c r="K13" s="245" t="s">
        <v>89</v>
      </c>
      <c r="L13" s="245" t="s">
        <v>90</v>
      </c>
    </row>
    <row r="14" spans="1:12" ht="43.35" customHeight="1">
      <c r="A14" s="245" t="s">
        <v>128</v>
      </c>
      <c r="B14" s="243" t="s">
        <v>559</v>
      </c>
      <c r="C14" s="243" t="s">
        <v>892</v>
      </c>
      <c r="D14" s="244">
        <v>44106</v>
      </c>
      <c r="E14" s="245" t="s">
        <v>564</v>
      </c>
      <c r="F14" s="242" t="s">
        <v>563</v>
      </c>
      <c r="G14" s="245" t="s">
        <v>893</v>
      </c>
      <c r="H14" s="246">
        <v>4208.57</v>
      </c>
      <c r="I14" s="246">
        <v>1486.89</v>
      </c>
      <c r="J14" s="246">
        <v>2721.68</v>
      </c>
      <c r="K14" s="245" t="s">
        <v>327</v>
      </c>
      <c r="L14" s="245" t="s">
        <v>496</v>
      </c>
    </row>
    <row r="15" spans="1:12" ht="33" customHeight="1">
      <c r="A15" s="245" t="s">
        <v>131</v>
      </c>
      <c r="B15" s="243" t="s">
        <v>565</v>
      </c>
      <c r="C15" s="243" t="s">
        <v>894</v>
      </c>
      <c r="D15" s="244">
        <v>44106</v>
      </c>
      <c r="E15" s="245" t="s">
        <v>566</v>
      </c>
      <c r="F15" s="242" t="s">
        <v>567</v>
      </c>
      <c r="G15" s="245" t="s">
        <v>568</v>
      </c>
      <c r="H15" s="246">
        <v>2972.82</v>
      </c>
      <c r="I15" s="246">
        <v>26.96</v>
      </c>
      <c r="J15" s="246">
        <v>2945.86</v>
      </c>
      <c r="K15" s="245" t="s">
        <v>89</v>
      </c>
      <c r="L15" s="245" t="s">
        <v>90</v>
      </c>
    </row>
    <row r="16" spans="1:12" ht="43.35" customHeight="1">
      <c r="A16" s="245" t="s">
        <v>134</v>
      </c>
      <c r="B16" s="243" t="s">
        <v>559</v>
      </c>
      <c r="C16" s="243" t="s">
        <v>895</v>
      </c>
      <c r="D16" s="244">
        <v>44106</v>
      </c>
      <c r="E16" s="245" t="s">
        <v>560</v>
      </c>
      <c r="F16" s="242" t="s">
        <v>561</v>
      </c>
      <c r="G16" s="245" t="s">
        <v>896</v>
      </c>
      <c r="H16" s="246">
        <v>1073.19</v>
      </c>
      <c r="I16" s="246">
        <v>404.64</v>
      </c>
      <c r="J16" s="246">
        <v>668.55</v>
      </c>
      <c r="K16" s="245" t="s">
        <v>327</v>
      </c>
      <c r="L16" s="245" t="s">
        <v>497</v>
      </c>
    </row>
    <row r="17" spans="1:12" ht="63.6" customHeight="1">
      <c r="A17" s="245" t="s">
        <v>137</v>
      </c>
      <c r="B17" s="243" t="s">
        <v>559</v>
      </c>
      <c r="C17" s="243" t="s">
        <v>897</v>
      </c>
      <c r="D17" s="244">
        <v>44106</v>
      </c>
      <c r="E17" s="245" t="s">
        <v>898</v>
      </c>
      <c r="F17" s="242" t="s">
        <v>899</v>
      </c>
      <c r="G17" s="245" t="s">
        <v>581</v>
      </c>
      <c r="H17" s="246">
        <v>1285</v>
      </c>
      <c r="I17" s="246">
        <v>506.62</v>
      </c>
      <c r="J17" s="246">
        <v>778.38</v>
      </c>
      <c r="K17" s="245" t="s">
        <v>89</v>
      </c>
      <c r="L17" s="245" t="s">
        <v>90</v>
      </c>
    </row>
    <row r="18" spans="1:12" ht="22.7" customHeight="1">
      <c r="A18" s="245" t="s">
        <v>140</v>
      </c>
      <c r="B18" s="243" t="s">
        <v>565</v>
      </c>
      <c r="C18" s="243" t="s">
        <v>900</v>
      </c>
      <c r="D18" s="244">
        <v>44106</v>
      </c>
      <c r="E18" s="245" t="s">
        <v>653</v>
      </c>
      <c r="F18" s="242" t="s">
        <v>901</v>
      </c>
      <c r="G18" s="245" t="s">
        <v>902</v>
      </c>
      <c r="H18" s="246">
        <v>3366.21</v>
      </c>
      <c r="I18" s="246">
        <v>220.83</v>
      </c>
      <c r="J18" s="246">
        <v>3145.38</v>
      </c>
      <c r="K18" s="245" t="s">
        <v>89</v>
      </c>
      <c r="L18" s="245" t="s">
        <v>90</v>
      </c>
    </row>
    <row r="19" spans="1:12" ht="53.25" customHeight="1">
      <c r="A19" s="245" t="s">
        <v>144</v>
      </c>
      <c r="B19" s="243" t="s">
        <v>551</v>
      </c>
      <c r="C19" s="243" t="s">
        <v>903</v>
      </c>
      <c r="D19" s="244">
        <v>44106</v>
      </c>
      <c r="E19" s="245" t="s">
        <v>606</v>
      </c>
      <c r="F19" s="242" t="s">
        <v>607</v>
      </c>
      <c r="G19" s="245" t="s">
        <v>904</v>
      </c>
      <c r="H19" s="246">
        <v>4</v>
      </c>
      <c r="I19" s="246">
        <v>0</v>
      </c>
      <c r="J19" s="246">
        <v>4</v>
      </c>
      <c r="K19" s="245" t="s">
        <v>89</v>
      </c>
      <c r="L19" s="245" t="s">
        <v>90</v>
      </c>
    </row>
    <row r="20" spans="1:12" ht="43.35" customHeight="1">
      <c r="A20" s="245" t="s">
        <v>147</v>
      </c>
      <c r="B20" s="243" t="s">
        <v>551</v>
      </c>
      <c r="C20" s="243" t="s">
        <v>905</v>
      </c>
      <c r="D20" s="244">
        <v>44106</v>
      </c>
      <c r="E20" s="245" t="s">
        <v>606</v>
      </c>
      <c r="F20" s="242" t="s">
        <v>607</v>
      </c>
      <c r="G20" s="245" t="s">
        <v>906</v>
      </c>
      <c r="H20" s="246">
        <v>4</v>
      </c>
      <c r="I20" s="246">
        <v>0</v>
      </c>
      <c r="J20" s="246">
        <v>4</v>
      </c>
      <c r="K20" s="245" t="s">
        <v>89</v>
      </c>
      <c r="L20" s="245" t="s">
        <v>90</v>
      </c>
    </row>
    <row r="21" spans="1:12" ht="43.35" customHeight="1">
      <c r="A21" s="245" t="s">
        <v>150</v>
      </c>
      <c r="B21" s="243" t="s">
        <v>551</v>
      </c>
      <c r="C21" s="243" t="s">
        <v>907</v>
      </c>
      <c r="D21" s="244">
        <v>44106</v>
      </c>
      <c r="E21" s="245" t="s">
        <v>606</v>
      </c>
      <c r="F21" s="242" t="s">
        <v>607</v>
      </c>
      <c r="G21" s="245" t="s">
        <v>908</v>
      </c>
      <c r="H21" s="246">
        <v>4</v>
      </c>
      <c r="I21" s="246">
        <v>0</v>
      </c>
      <c r="J21" s="246">
        <v>4</v>
      </c>
      <c r="K21" s="245" t="s">
        <v>89</v>
      </c>
      <c r="L21" s="245" t="s">
        <v>90</v>
      </c>
    </row>
    <row r="22" spans="1:12" ht="33" customHeight="1">
      <c r="A22" s="245" t="s">
        <v>153</v>
      </c>
      <c r="B22" s="243" t="s">
        <v>565</v>
      </c>
      <c r="C22" s="243" t="s">
        <v>909</v>
      </c>
      <c r="D22" s="244">
        <v>44109</v>
      </c>
      <c r="E22" s="245" t="s">
        <v>910</v>
      </c>
      <c r="F22" s="242" t="s">
        <v>621</v>
      </c>
      <c r="G22" s="245" t="s">
        <v>911</v>
      </c>
      <c r="H22" s="246">
        <v>11411.44</v>
      </c>
      <c r="I22" s="246">
        <v>0</v>
      </c>
      <c r="J22" s="246">
        <v>11411.44</v>
      </c>
      <c r="K22" s="245" t="s">
        <v>89</v>
      </c>
      <c r="L22" s="245" t="s">
        <v>90</v>
      </c>
    </row>
    <row r="23" spans="1:12" ht="33" customHeight="1">
      <c r="A23" s="245" t="s">
        <v>156</v>
      </c>
      <c r="B23" s="243" t="s">
        <v>565</v>
      </c>
      <c r="C23" s="243" t="s">
        <v>912</v>
      </c>
      <c r="D23" s="244">
        <v>44109</v>
      </c>
      <c r="E23" s="245" t="s">
        <v>913</v>
      </c>
      <c r="F23" s="242" t="s">
        <v>914</v>
      </c>
      <c r="G23" s="245" t="s">
        <v>915</v>
      </c>
      <c r="H23" s="246">
        <v>8928</v>
      </c>
      <c r="I23" s="246">
        <v>585.70000000000005</v>
      </c>
      <c r="J23" s="246">
        <v>8342.2999999999993</v>
      </c>
      <c r="K23" s="245" t="s">
        <v>89</v>
      </c>
      <c r="L23" s="245" t="s">
        <v>90</v>
      </c>
    </row>
    <row r="24" spans="1:12" ht="63.6" customHeight="1">
      <c r="A24" s="245" t="s">
        <v>159</v>
      </c>
      <c r="B24" s="243" t="s">
        <v>565</v>
      </c>
      <c r="C24" s="243" t="s">
        <v>916</v>
      </c>
      <c r="D24" s="244">
        <v>44109</v>
      </c>
      <c r="E24" s="245" t="s">
        <v>571</v>
      </c>
      <c r="F24" s="242" t="s">
        <v>572</v>
      </c>
      <c r="G24" s="245" t="s">
        <v>917</v>
      </c>
      <c r="H24" s="246">
        <v>739.86</v>
      </c>
      <c r="I24" s="246">
        <v>0</v>
      </c>
      <c r="J24" s="246">
        <v>739.86</v>
      </c>
      <c r="K24" s="245" t="s">
        <v>89</v>
      </c>
      <c r="L24" s="245" t="s">
        <v>90</v>
      </c>
    </row>
    <row r="25" spans="1:12" ht="33" customHeight="1">
      <c r="A25" s="245" t="s">
        <v>162</v>
      </c>
      <c r="B25" s="243" t="s">
        <v>565</v>
      </c>
      <c r="C25" s="243" t="s">
        <v>918</v>
      </c>
      <c r="D25" s="244">
        <v>44109</v>
      </c>
      <c r="E25" s="245" t="s">
        <v>919</v>
      </c>
      <c r="F25" s="242" t="s">
        <v>920</v>
      </c>
      <c r="G25" s="245" t="s">
        <v>921</v>
      </c>
      <c r="H25" s="246">
        <v>9858</v>
      </c>
      <c r="I25" s="246">
        <v>646.69000000000005</v>
      </c>
      <c r="J25" s="246">
        <v>9211.31</v>
      </c>
      <c r="K25" s="245" t="s">
        <v>89</v>
      </c>
      <c r="L25" s="245" t="s">
        <v>90</v>
      </c>
    </row>
    <row r="26" spans="1:12" ht="43.35" customHeight="1">
      <c r="A26" s="245" t="s">
        <v>165</v>
      </c>
      <c r="B26" s="243" t="s">
        <v>565</v>
      </c>
      <c r="C26" s="243" t="s">
        <v>922</v>
      </c>
      <c r="D26" s="244">
        <v>44109</v>
      </c>
      <c r="E26" s="245" t="s">
        <v>923</v>
      </c>
      <c r="F26" s="242" t="s">
        <v>924</v>
      </c>
      <c r="G26" s="245" t="s">
        <v>925</v>
      </c>
      <c r="H26" s="246">
        <v>50</v>
      </c>
      <c r="I26" s="246">
        <v>0</v>
      </c>
      <c r="J26" s="246">
        <v>50</v>
      </c>
      <c r="K26" s="245" t="s">
        <v>89</v>
      </c>
      <c r="L26" s="245" t="s">
        <v>90</v>
      </c>
    </row>
    <row r="27" spans="1:12" ht="63.6" customHeight="1">
      <c r="A27" s="245" t="s">
        <v>168</v>
      </c>
      <c r="B27" s="243" t="s">
        <v>565</v>
      </c>
      <c r="C27" s="243" t="s">
        <v>926</v>
      </c>
      <c r="D27" s="244">
        <v>44109</v>
      </c>
      <c r="E27" s="245" t="s">
        <v>927</v>
      </c>
      <c r="F27" s="242" t="s">
        <v>928</v>
      </c>
      <c r="G27" s="245" t="s">
        <v>929</v>
      </c>
      <c r="H27" s="246">
        <v>510</v>
      </c>
      <c r="I27" s="246">
        <v>0</v>
      </c>
      <c r="J27" s="246">
        <v>510</v>
      </c>
      <c r="K27" s="245" t="s">
        <v>89</v>
      </c>
      <c r="L27" s="245" t="s">
        <v>90</v>
      </c>
    </row>
    <row r="28" spans="1:12" ht="53.25" customHeight="1">
      <c r="A28" s="245" t="s">
        <v>171</v>
      </c>
      <c r="B28" s="243" t="s">
        <v>565</v>
      </c>
      <c r="C28" s="243" t="s">
        <v>930</v>
      </c>
      <c r="D28" s="244">
        <v>44109</v>
      </c>
      <c r="E28" s="245" t="s">
        <v>931</v>
      </c>
      <c r="F28" s="242" t="s">
        <v>932</v>
      </c>
      <c r="G28" s="245" t="s">
        <v>929</v>
      </c>
      <c r="H28" s="246">
        <v>510</v>
      </c>
      <c r="I28" s="246">
        <v>0</v>
      </c>
      <c r="J28" s="246">
        <v>510</v>
      </c>
      <c r="K28" s="245" t="s">
        <v>89</v>
      </c>
      <c r="L28" s="245" t="s">
        <v>90</v>
      </c>
    </row>
    <row r="29" spans="1:12" ht="84" customHeight="1">
      <c r="A29" s="245" t="s">
        <v>174</v>
      </c>
      <c r="B29" s="243" t="s">
        <v>551</v>
      </c>
      <c r="C29" s="243" t="s">
        <v>933</v>
      </c>
      <c r="D29" s="244">
        <v>44109</v>
      </c>
      <c r="E29" s="245" t="s">
        <v>557</v>
      </c>
      <c r="F29" s="242" t="s">
        <v>558</v>
      </c>
      <c r="G29" s="245" t="s">
        <v>934</v>
      </c>
      <c r="H29" s="246">
        <v>261.01</v>
      </c>
      <c r="I29" s="246">
        <v>0</v>
      </c>
      <c r="J29" s="246">
        <v>261.01</v>
      </c>
      <c r="K29" s="245" t="s">
        <v>89</v>
      </c>
      <c r="L29" s="245" t="s">
        <v>501</v>
      </c>
    </row>
    <row r="30" spans="1:12" ht="33" customHeight="1">
      <c r="A30" s="245" t="s">
        <v>177</v>
      </c>
      <c r="B30" s="243" t="s">
        <v>551</v>
      </c>
      <c r="C30" s="243" t="s">
        <v>935</v>
      </c>
      <c r="D30" s="244">
        <v>44109</v>
      </c>
      <c r="E30" s="245" t="s">
        <v>499</v>
      </c>
      <c r="F30" s="242" t="s">
        <v>556</v>
      </c>
      <c r="G30" s="245" t="s">
        <v>936</v>
      </c>
      <c r="H30" s="246">
        <v>1.23</v>
      </c>
      <c r="I30" s="246">
        <v>0</v>
      </c>
      <c r="J30" s="246">
        <v>1.23</v>
      </c>
      <c r="K30" s="245" t="s">
        <v>89</v>
      </c>
      <c r="L30" s="245" t="s">
        <v>501</v>
      </c>
    </row>
    <row r="31" spans="1:12" ht="43.35" customHeight="1">
      <c r="A31" s="245" t="s">
        <v>180</v>
      </c>
      <c r="B31" s="243" t="s">
        <v>565</v>
      </c>
      <c r="C31" s="243" t="s">
        <v>937</v>
      </c>
      <c r="D31" s="244">
        <v>44110</v>
      </c>
      <c r="E31" s="245" t="s">
        <v>938</v>
      </c>
      <c r="F31" s="242" t="s">
        <v>939</v>
      </c>
      <c r="G31" s="245" t="s">
        <v>940</v>
      </c>
      <c r="H31" s="246">
        <v>4.83</v>
      </c>
      <c r="I31" s="246">
        <v>0</v>
      </c>
      <c r="J31" s="246">
        <v>4.83</v>
      </c>
      <c r="K31" s="245" t="s">
        <v>89</v>
      </c>
      <c r="L31" s="245" t="s">
        <v>90</v>
      </c>
    </row>
    <row r="32" spans="1:12" ht="43.35" customHeight="1">
      <c r="A32" s="245" t="s">
        <v>183</v>
      </c>
      <c r="B32" s="243" t="s">
        <v>565</v>
      </c>
      <c r="C32" s="243" t="s">
        <v>941</v>
      </c>
      <c r="D32" s="244">
        <v>44110</v>
      </c>
      <c r="E32" s="245" t="s">
        <v>942</v>
      </c>
      <c r="F32" s="242" t="s">
        <v>943</v>
      </c>
      <c r="G32" s="245" t="s">
        <v>944</v>
      </c>
      <c r="H32" s="246">
        <v>140</v>
      </c>
      <c r="I32" s="246">
        <v>0</v>
      </c>
      <c r="J32" s="246">
        <v>140</v>
      </c>
      <c r="K32" s="245" t="s">
        <v>89</v>
      </c>
      <c r="L32" s="245" t="s">
        <v>90</v>
      </c>
    </row>
    <row r="33" spans="1:12" ht="22.7" customHeight="1">
      <c r="A33" s="245" t="s">
        <v>187</v>
      </c>
      <c r="B33" s="243" t="s">
        <v>565</v>
      </c>
      <c r="C33" s="243" t="s">
        <v>945</v>
      </c>
      <c r="D33" s="244">
        <v>44110</v>
      </c>
      <c r="E33" s="245" t="s">
        <v>946</v>
      </c>
      <c r="F33" s="242" t="s">
        <v>947</v>
      </c>
      <c r="G33" s="245" t="s">
        <v>948</v>
      </c>
      <c r="H33" s="246">
        <v>477.4</v>
      </c>
      <c r="I33" s="246">
        <v>77</v>
      </c>
      <c r="J33" s="246">
        <v>400.4</v>
      </c>
      <c r="K33" s="245" t="s">
        <v>89</v>
      </c>
      <c r="L33" s="245" t="s">
        <v>90</v>
      </c>
    </row>
    <row r="34" spans="1:12" ht="22.7" customHeight="1">
      <c r="A34" s="245" t="s">
        <v>191</v>
      </c>
      <c r="B34" s="243" t="s">
        <v>551</v>
      </c>
      <c r="C34" s="243" t="s">
        <v>949</v>
      </c>
      <c r="D34" s="244">
        <v>44110</v>
      </c>
      <c r="E34" s="245" t="s">
        <v>506</v>
      </c>
      <c r="F34" s="242" t="s">
        <v>573</v>
      </c>
      <c r="G34" s="245" t="s">
        <v>950</v>
      </c>
      <c r="H34" s="246">
        <v>813.16</v>
      </c>
      <c r="I34" s="246">
        <v>36.44</v>
      </c>
      <c r="J34" s="246">
        <v>776.72</v>
      </c>
      <c r="K34" s="245" t="s">
        <v>89</v>
      </c>
      <c r="L34" s="245" t="s">
        <v>501</v>
      </c>
    </row>
    <row r="35" spans="1:12" ht="33" customHeight="1">
      <c r="A35" s="245" t="s">
        <v>194</v>
      </c>
      <c r="B35" s="243" t="s">
        <v>565</v>
      </c>
      <c r="C35" s="243" t="s">
        <v>951</v>
      </c>
      <c r="D35" s="244">
        <v>44111</v>
      </c>
      <c r="E35" s="245" t="s">
        <v>566</v>
      </c>
      <c r="F35" s="242" t="s">
        <v>567</v>
      </c>
      <c r="G35" s="245" t="s">
        <v>568</v>
      </c>
      <c r="H35" s="246">
        <v>2519.09</v>
      </c>
      <c r="I35" s="246">
        <v>22.85</v>
      </c>
      <c r="J35" s="246">
        <v>2496.2399999999998</v>
      </c>
      <c r="K35" s="245" t="s">
        <v>89</v>
      </c>
      <c r="L35" s="245" t="s">
        <v>90</v>
      </c>
    </row>
    <row r="36" spans="1:12" ht="33" customHeight="1">
      <c r="A36" s="245" t="s">
        <v>197</v>
      </c>
      <c r="B36" s="243" t="s">
        <v>565</v>
      </c>
      <c r="C36" s="243" t="s">
        <v>952</v>
      </c>
      <c r="D36" s="244">
        <v>44112</v>
      </c>
      <c r="E36" s="245" t="s">
        <v>953</v>
      </c>
      <c r="F36" s="242" t="s">
        <v>954</v>
      </c>
      <c r="G36" s="245" t="s">
        <v>955</v>
      </c>
      <c r="H36" s="246">
        <v>18412.759999999998</v>
      </c>
      <c r="I36" s="246">
        <v>1206.3599999999999</v>
      </c>
      <c r="J36" s="246">
        <v>17206.400000000001</v>
      </c>
      <c r="K36" s="245" t="s">
        <v>89</v>
      </c>
      <c r="L36" s="245" t="s">
        <v>90</v>
      </c>
    </row>
    <row r="37" spans="1:12" ht="33" customHeight="1">
      <c r="A37" s="245" t="s">
        <v>200</v>
      </c>
      <c r="B37" s="243" t="s">
        <v>565</v>
      </c>
      <c r="C37" s="243" t="s">
        <v>956</v>
      </c>
      <c r="D37" s="244">
        <v>44112</v>
      </c>
      <c r="E37" s="245" t="s">
        <v>957</v>
      </c>
      <c r="F37" s="242" t="s">
        <v>958</v>
      </c>
      <c r="G37" s="245" t="s">
        <v>959</v>
      </c>
      <c r="H37" s="246">
        <v>5088.96</v>
      </c>
      <c r="I37" s="246">
        <v>169.68</v>
      </c>
      <c r="J37" s="246">
        <v>4919.28</v>
      </c>
      <c r="K37" s="245" t="s">
        <v>89</v>
      </c>
      <c r="L37" s="245" t="s">
        <v>90</v>
      </c>
    </row>
    <row r="38" spans="1:12" ht="43.35" customHeight="1">
      <c r="A38" s="245" t="s">
        <v>203</v>
      </c>
      <c r="B38" s="243" t="s">
        <v>565</v>
      </c>
      <c r="C38" s="243" t="s">
        <v>960</v>
      </c>
      <c r="D38" s="244">
        <v>44112</v>
      </c>
      <c r="E38" s="245" t="s">
        <v>961</v>
      </c>
      <c r="F38" s="242" t="s">
        <v>962</v>
      </c>
      <c r="G38" s="245" t="s">
        <v>963</v>
      </c>
      <c r="H38" s="246">
        <v>111079.2</v>
      </c>
      <c r="I38" s="246">
        <v>7286.99</v>
      </c>
      <c r="J38" s="246">
        <v>103792.21</v>
      </c>
      <c r="K38" s="245" t="s">
        <v>89</v>
      </c>
      <c r="L38" s="245" t="s">
        <v>90</v>
      </c>
    </row>
    <row r="39" spans="1:12" ht="33" customHeight="1">
      <c r="A39" s="245" t="s">
        <v>206</v>
      </c>
      <c r="B39" s="243" t="s">
        <v>565</v>
      </c>
      <c r="C39" s="243" t="s">
        <v>964</v>
      </c>
      <c r="D39" s="244">
        <v>44112</v>
      </c>
      <c r="E39" s="245" t="s">
        <v>965</v>
      </c>
      <c r="F39" s="242" t="s">
        <v>966</v>
      </c>
      <c r="G39" s="245" t="s">
        <v>967</v>
      </c>
      <c r="H39" s="246">
        <v>2358.06</v>
      </c>
      <c r="I39" s="246">
        <v>91.43</v>
      </c>
      <c r="J39" s="246">
        <v>2266.63</v>
      </c>
      <c r="K39" s="245" t="s">
        <v>327</v>
      </c>
      <c r="L39" s="245" t="s">
        <v>968</v>
      </c>
    </row>
    <row r="40" spans="1:12" ht="43.35" customHeight="1">
      <c r="A40" s="245" t="s">
        <v>209</v>
      </c>
      <c r="B40" s="243" t="s">
        <v>559</v>
      </c>
      <c r="C40" s="243" t="s">
        <v>969</v>
      </c>
      <c r="D40" s="244">
        <v>44116</v>
      </c>
      <c r="E40" s="245" t="s">
        <v>970</v>
      </c>
      <c r="F40" s="242" t="s">
        <v>563</v>
      </c>
      <c r="G40" s="245" t="s">
        <v>971</v>
      </c>
      <c r="H40" s="246">
        <v>558.57000000000005</v>
      </c>
      <c r="I40" s="246">
        <v>30.33</v>
      </c>
      <c r="J40" s="246">
        <v>528.24</v>
      </c>
      <c r="K40" s="245" t="s">
        <v>89</v>
      </c>
      <c r="L40" s="245" t="s">
        <v>90</v>
      </c>
    </row>
    <row r="41" spans="1:12" ht="33" customHeight="1">
      <c r="A41" s="245" t="s">
        <v>212</v>
      </c>
      <c r="B41" s="243" t="s">
        <v>559</v>
      </c>
      <c r="C41" s="243" t="s">
        <v>972</v>
      </c>
      <c r="D41" s="244">
        <v>44116</v>
      </c>
      <c r="E41" s="245" t="s">
        <v>973</v>
      </c>
      <c r="F41" s="242" t="s">
        <v>563</v>
      </c>
      <c r="G41" s="245" t="s">
        <v>974</v>
      </c>
      <c r="H41" s="246">
        <v>17617.45</v>
      </c>
      <c r="I41" s="246">
        <v>7146.23</v>
      </c>
      <c r="J41" s="246">
        <v>10471.219999999999</v>
      </c>
      <c r="K41" s="245" t="s">
        <v>89</v>
      </c>
      <c r="L41" s="245" t="s">
        <v>90</v>
      </c>
    </row>
    <row r="42" spans="1:12" ht="33" customHeight="1">
      <c r="A42" s="245" t="s">
        <v>215</v>
      </c>
      <c r="B42" s="243" t="s">
        <v>559</v>
      </c>
      <c r="C42" s="243" t="s">
        <v>975</v>
      </c>
      <c r="D42" s="244">
        <v>44116</v>
      </c>
      <c r="E42" s="245" t="s">
        <v>976</v>
      </c>
      <c r="F42" s="242" t="s">
        <v>563</v>
      </c>
      <c r="G42" s="245" t="s">
        <v>977</v>
      </c>
      <c r="H42" s="246">
        <v>2485.4499999999998</v>
      </c>
      <c r="I42" s="246">
        <v>1035.6300000000001</v>
      </c>
      <c r="J42" s="246">
        <v>1449.82</v>
      </c>
      <c r="K42" s="245" t="s">
        <v>89</v>
      </c>
      <c r="L42" s="245" t="s">
        <v>90</v>
      </c>
    </row>
    <row r="43" spans="1:12" ht="33" customHeight="1">
      <c r="A43" s="245" t="s">
        <v>218</v>
      </c>
      <c r="B43" s="243" t="s">
        <v>559</v>
      </c>
      <c r="C43" s="243" t="s">
        <v>978</v>
      </c>
      <c r="D43" s="244">
        <v>44116</v>
      </c>
      <c r="E43" s="245" t="s">
        <v>589</v>
      </c>
      <c r="F43" s="242" t="s">
        <v>563</v>
      </c>
      <c r="G43" s="245" t="s">
        <v>979</v>
      </c>
      <c r="H43" s="246">
        <v>6067.28</v>
      </c>
      <c r="I43" s="246">
        <v>2130.56</v>
      </c>
      <c r="J43" s="246">
        <v>3936.72</v>
      </c>
      <c r="K43" s="245" t="s">
        <v>89</v>
      </c>
      <c r="L43" s="245" t="s">
        <v>90</v>
      </c>
    </row>
    <row r="44" spans="1:12" ht="43.35" customHeight="1">
      <c r="A44" s="245" t="s">
        <v>221</v>
      </c>
      <c r="B44" s="243" t="s">
        <v>559</v>
      </c>
      <c r="C44" s="243" t="s">
        <v>980</v>
      </c>
      <c r="D44" s="244">
        <v>44116</v>
      </c>
      <c r="E44" s="245" t="s">
        <v>981</v>
      </c>
      <c r="F44" s="242" t="s">
        <v>982</v>
      </c>
      <c r="G44" s="245" t="s">
        <v>983</v>
      </c>
      <c r="H44" s="246">
        <v>469.4</v>
      </c>
      <c r="I44" s="246">
        <v>0</v>
      </c>
      <c r="J44" s="246">
        <v>469.4</v>
      </c>
      <c r="K44" s="245" t="s">
        <v>89</v>
      </c>
      <c r="L44" s="245" t="s">
        <v>90</v>
      </c>
    </row>
    <row r="45" spans="1:12" ht="33" customHeight="1">
      <c r="A45" s="245" t="s">
        <v>224</v>
      </c>
      <c r="B45" s="243" t="s">
        <v>559</v>
      </c>
      <c r="C45" s="243" t="s">
        <v>984</v>
      </c>
      <c r="D45" s="244">
        <v>44116</v>
      </c>
      <c r="E45" s="245" t="s">
        <v>981</v>
      </c>
      <c r="F45" s="242" t="s">
        <v>982</v>
      </c>
      <c r="G45" s="245" t="s">
        <v>985</v>
      </c>
      <c r="H45" s="246">
        <v>579.19000000000005</v>
      </c>
      <c r="I45" s="246">
        <v>0</v>
      </c>
      <c r="J45" s="246">
        <v>579.19000000000005</v>
      </c>
      <c r="K45" s="245" t="s">
        <v>89</v>
      </c>
      <c r="L45" s="245" t="s">
        <v>90</v>
      </c>
    </row>
    <row r="46" spans="1:12" ht="43.35" customHeight="1">
      <c r="A46" s="245" t="s">
        <v>227</v>
      </c>
      <c r="B46" s="243" t="s">
        <v>559</v>
      </c>
      <c r="C46" s="243" t="s">
        <v>986</v>
      </c>
      <c r="D46" s="244">
        <v>44116</v>
      </c>
      <c r="E46" s="245" t="s">
        <v>981</v>
      </c>
      <c r="F46" s="242" t="s">
        <v>982</v>
      </c>
      <c r="G46" s="245" t="s">
        <v>987</v>
      </c>
      <c r="H46" s="246">
        <v>1328.61</v>
      </c>
      <c r="I46" s="246">
        <v>749.42</v>
      </c>
      <c r="J46" s="246">
        <v>579.19000000000005</v>
      </c>
      <c r="K46" s="245" t="s">
        <v>89</v>
      </c>
      <c r="L46" s="245" t="s">
        <v>90</v>
      </c>
    </row>
    <row r="47" spans="1:12" ht="33" customHeight="1">
      <c r="A47" s="245" t="s">
        <v>230</v>
      </c>
      <c r="B47" s="243" t="s">
        <v>559</v>
      </c>
      <c r="C47" s="243" t="s">
        <v>988</v>
      </c>
      <c r="D47" s="244">
        <v>44116</v>
      </c>
      <c r="E47" s="245" t="s">
        <v>989</v>
      </c>
      <c r="F47" s="242" t="s">
        <v>563</v>
      </c>
      <c r="G47" s="245" t="s">
        <v>985</v>
      </c>
      <c r="H47" s="246">
        <v>19754.18</v>
      </c>
      <c r="I47" s="246">
        <v>0</v>
      </c>
      <c r="J47" s="246">
        <v>19754.18</v>
      </c>
      <c r="K47" s="245" t="s">
        <v>89</v>
      </c>
      <c r="L47" s="245" t="s">
        <v>90</v>
      </c>
    </row>
    <row r="48" spans="1:12" ht="33" customHeight="1">
      <c r="A48" s="245" t="s">
        <v>233</v>
      </c>
      <c r="B48" s="243" t="s">
        <v>559</v>
      </c>
      <c r="C48" s="243" t="s">
        <v>990</v>
      </c>
      <c r="D48" s="244">
        <v>44116</v>
      </c>
      <c r="E48" s="245" t="s">
        <v>989</v>
      </c>
      <c r="F48" s="242" t="s">
        <v>563</v>
      </c>
      <c r="G48" s="245" t="s">
        <v>991</v>
      </c>
      <c r="H48" s="246">
        <v>44024.62</v>
      </c>
      <c r="I48" s="246">
        <v>24506.94</v>
      </c>
      <c r="J48" s="246">
        <v>19517.68</v>
      </c>
      <c r="K48" s="245" t="s">
        <v>89</v>
      </c>
      <c r="L48" s="245" t="s">
        <v>90</v>
      </c>
    </row>
    <row r="49" spans="1:12" ht="22.7" customHeight="1">
      <c r="A49" s="245" t="s">
        <v>236</v>
      </c>
      <c r="B49" s="243" t="s">
        <v>559</v>
      </c>
      <c r="C49" s="243" t="s">
        <v>992</v>
      </c>
      <c r="D49" s="244">
        <v>44116</v>
      </c>
      <c r="E49" s="245" t="s">
        <v>584</v>
      </c>
      <c r="F49" s="242" t="s">
        <v>563</v>
      </c>
      <c r="G49" s="245" t="s">
        <v>993</v>
      </c>
      <c r="H49" s="246">
        <v>16109.17</v>
      </c>
      <c r="I49" s="246">
        <v>9675.7999999999993</v>
      </c>
      <c r="J49" s="246">
        <v>6433.37</v>
      </c>
      <c r="K49" s="245" t="s">
        <v>89</v>
      </c>
      <c r="L49" s="245" t="s">
        <v>90</v>
      </c>
    </row>
    <row r="50" spans="1:12" ht="22.7" customHeight="1">
      <c r="A50" s="245" t="s">
        <v>239</v>
      </c>
      <c r="B50" s="243" t="s">
        <v>559</v>
      </c>
      <c r="C50" s="243" t="s">
        <v>994</v>
      </c>
      <c r="D50" s="244">
        <v>44116</v>
      </c>
      <c r="E50" s="245" t="s">
        <v>584</v>
      </c>
      <c r="F50" s="242" t="s">
        <v>563</v>
      </c>
      <c r="G50" s="245" t="s">
        <v>995</v>
      </c>
      <c r="H50" s="246">
        <v>6433.32</v>
      </c>
      <c r="I50" s="246">
        <v>0</v>
      </c>
      <c r="J50" s="246">
        <v>6433.32</v>
      </c>
      <c r="K50" s="245" t="s">
        <v>89</v>
      </c>
      <c r="L50" s="245" t="s">
        <v>90</v>
      </c>
    </row>
    <row r="51" spans="1:12" ht="22.7" customHeight="1">
      <c r="A51" s="245" t="s">
        <v>242</v>
      </c>
      <c r="B51" s="243" t="s">
        <v>551</v>
      </c>
      <c r="C51" s="243" t="s">
        <v>996</v>
      </c>
      <c r="D51" s="244">
        <v>44116</v>
      </c>
      <c r="E51" s="245" t="s">
        <v>575</v>
      </c>
      <c r="F51" s="242" t="s">
        <v>576</v>
      </c>
      <c r="G51" s="245" t="s">
        <v>997</v>
      </c>
      <c r="H51" s="246">
        <v>179.34</v>
      </c>
      <c r="I51" s="246">
        <v>0</v>
      </c>
      <c r="J51" s="246">
        <v>179.34</v>
      </c>
      <c r="K51" s="245" t="s">
        <v>89</v>
      </c>
      <c r="L51" s="245" t="s">
        <v>90</v>
      </c>
    </row>
    <row r="52" spans="1:12" ht="22.7" customHeight="1">
      <c r="A52" s="245" t="s">
        <v>245</v>
      </c>
      <c r="B52" s="243" t="s">
        <v>559</v>
      </c>
      <c r="C52" s="243" t="s">
        <v>998</v>
      </c>
      <c r="D52" s="244">
        <v>44117</v>
      </c>
      <c r="E52" s="245" t="s">
        <v>578</v>
      </c>
      <c r="F52" s="242" t="s">
        <v>563</v>
      </c>
      <c r="G52" s="245" t="s">
        <v>999</v>
      </c>
      <c r="H52" s="246">
        <v>2450</v>
      </c>
      <c r="I52" s="246">
        <v>102.9</v>
      </c>
      <c r="J52" s="246">
        <v>2347.1</v>
      </c>
      <c r="K52" s="245" t="s">
        <v>89</v>
      </c>
      <c r="L52" s="245" t="s">
        <v>90</v>
      </c>
    </row>
    <row r="53" spans="1:12" ht="33" customHeight="1">
      <c r="A53" s="245" t="s">
        <v>248</v>
      </c>
      <c r="B53" s="243" t="s">
        <v>559</v>
      </c>
      <c r="C53" s="243" t="s">
        <v>1000</v>
      </c>
      <c r="D53" s="244">
        <v>44117</v>
      </c>
      <c r="E53" s="245" t="s">
        <v>601</v>
      </c>
      <c r="F53" s="242" t="s">
        <v>563</v>
      </c>
      <c r="G53" s="245" t="s">
        <v>1001</v>
      </c>
      <c r="H53" s="246">
        <v>14615.42</v>
      </c>
      <c r="I53" s="246">
        <v>0</v>
      </c>
      <c r="J53" s="246">
        <v>14615.42</v>
      </c>
      <c r="K53" s="245" t="s">
        <v>89</v>
      </c>
      <c r="L53" s="245" t="s">
        <v>90</v>
      </c>
    </row>
    <row r="54" spans="1:12" ht="22.7" customHeight="1">
      <c r="A54" s="245" t="s">
        <v>251</v>
      </c>
      <c r="B54" s="243" t="s">
        <v>559</v>
      </c>
      <c r="C54" s="243" t="s">
        <v>1002</v>
      </c>
      <c r="D54" s="244">
        <v>44117</v>
      </c>
      <c r="E54" s="245" t="s">
        <v>601</v>
      </c>
      <c r="F54" s="242" t="s">
        <v>563</v>
      </c>
      <c r="G54" s="245" t="s">
        <v>1003</v>
      </c>
      <c r="H54" s="246">
        <v>31247.38</v>
      </c>
      <c r="I54" s="246">
        <v>16698.79</v>
      </c>
      <c r="J54" s="246">
        <v>14548.59</v>
      </c>
      <c r="K54" s="245" t="s">
        <v>89</v>
      </c>
      <c r="L54" s="245" t="s">
        <v>90</v>
      </c>
    </row>
    <row r="55" spans="1:12" ht="43.35" customHeight="1">
      <c r="A55" s="245" t="s">
        <v>254</v>
      </c>
      <c r="B55" s="243" t="s">
        <v>559</v>
      </c>
      <c r="C55" s="243" t="s">
        <v>1004</v>
      </c>
      <c r="D55" s="244">
        <v>44117</v>
      </c>
      <c r="E55" s="245" t="s">
        <v>585</v>
      </c>
      <c r="F55" s="242" t="s">
        <v>563</v>
      </c>
      <c r="G55" s="245" t="s">
        <v>1005</v>
      </c>
      <c r="H55" s="246">
        <v>9137.5400000000009</v>
      </c>
      <c r="I55" s="246">
        <v>3310.97</v>
      </c>
      <c r="J55" s="246">
        <v>5826.57</v>
      </c>
      <c r="K55" s="245" t="s">
        <v>89</v>
      </c>
      <c r="L55" s="245" t="s">
        <v>90</v>
      </c>
    </row>
    <row r="56" spans="1:12" ht="22.7" customHeight="1">
      <c r="A56" s="245" t="s">
        <v>257</v>
      </c>
      <c r="B56" s="243" t="s">
        <v>559</v>
      </c>
      <c r="C56" s="243" t="s">
        <v>1006</v>
      </c>
      <c r="D56" s="244">
        <v>44117</v>
      </c>
      <c r="E56" s="245" t="s">
        <v>586</v>
      </c>
      <c r="F56" s="242" t="s">
        <v>587</v>
      </c>
      <c r="G56" s="245" t="s">
        <v>1007</v>
      </c>
      <c r="H56" s="246">
        <v>1716.77</v>
      </c>
      <c r="I56" s="246">
        <v>673.01</v>
      </c>
      <c r="J56" s="246">
        <v>1043.76</v>
      </c>
      <c r="K56" s="245" t="s">
        <v>89</v>
      </c>
      <c r="L56" s="245" t="s">
        <v>90</v>
      </c>
    </row>
    <row r="57" spans="1:12" ht="43.35" customHeight="1">
      <c r="A57" s="245" t="s">
        <v>260</v>
      </c>
      <c r="B57" s="243" t="s">
        <v>559</v>
      </c>
      <c r="C57" s="243" t="s">
        <v>1008</v>
      </c>
      <c r="D57" s="244">
        <v>44117</v>
      </c>
      <c r="E57" s="245" t="s">
        <v>580</v>
      </c>
      <c r="F57" s="242" t="s">
        <v>563</v>
      </c>
      <c r="G57" s="245" t="s">
        <v>1009</v>
      </c>
      <c r="H57" s="246">
        <v>11465.47</v>
      </c>
      <c r="I57" s="246">
        <v>4305.3500000000004</v>
      </c>
      <c r="J57" s="246">
        <v>7160.12</v>
      </c>
      <c r="K57" s="245" t="s">
        <v>89</v>
      </c>
      <c r="L57" s="245" t="s">
        <v>90</v>
      </c>
    </row>
    <row r="58" spans="1:12" ht="43.35" customHeight="1">
      <c r="A58" s="245" t="s">
        <v>263</v>
      </c>
      <c r="B58" s="243" t="s">
        <v>559</v>
      </c>
      <c r="C58" s="243" t="s">
        <v>1010</v>
      </c>
      <c r="D58" s="244">
        <v>44117</v>
      </c>
      <c r="E58" s="245" t="s">
        <v>602</v>
      </c>
      <c r="F58" s="242" t="s">
        <v>563</v>
      </c>
      <c r="G58" s="245" t="s">
        <v>1011</v>
      </c>
      <c r="H58" s="246">
        <v>6719.64</v>
      </c>
      <c r="I58" s="246">
        <v>2598.12</v>
      </c>
      <c r="J58" s="246">
        <v>4121.5200000000004</v>
      </c>
      <c r="K58" s="245" t="s">
        <v>89</v>
      </c>
      <c r="L58" s="245" t="s">
        <v>90</v>
      </c>
    </row>
    <row r="59" spans="1:12" ht="22.7" customHeight="1">
      <c r="A59" s="245" t="s">
        <v>266</v>
      </c>
      <c r="B59" s="243" t="s">
        <v>559</v>
      </c>
      <c r="C59" s="243" t="s">
        <v>1012</v>
      </c>
      <c r="D59" s="244">
        <v>44117</v>
      </c>
      <c r="E59" s="245" t="s">
        <v>1013</v>
      </c>
      <c r="F59" s="242" t="s">
        <v>563</v>
      </c>
      <c r="G59" s="245" t="s">
        <v>1014</v>
      </c>
      <c r="H59" s="246">
        <v>13400.88</v>
      </c>
      <c r="I59" s="246">
        <v>5223.3599999999997</v>
      </c>
      <c r="J59" s="246">
        <v>8177.52</v>
      </c>
      <c r="K59" s="245" t="s">
        <v>89</v>
      </c>
      <c r="L59" s="245" t="s">
        <v>90</v>
      </c>
    </row>
    <row r="60" spans="1:12" ht="43.35" customHeight="1">
      <c r="A60" s="245" t="s">
        <v>269</v>
      </c>
      <c r="B60" s="243" t="s">
        <v>559</v>
      </c>
      <c r="C60" s="243" t="s">
        <v>1015</v>
      </c>
      <c r="D60" s="244">
        <v>44117</v>
      </c>
      <c r="E60" s="245" t="s">
        <v>582</v>
      </c>
      <c r="F60" s="242" t="s">
        <v>583</v>
      </c>
      <c r="G60" s="245" t="s">
        <v>1016</v>
      </c>
      <c r="H60" s="246">
        <v>2344.86</v>
      </c>
      <c r="I60" s="246">
        <v>965.45</v>
      </c>
      <c r="J60" s="246">
        <v>1379.41</v>
      </c>
      <c r="K60" s="245" t="s">
        <v>89</v>
      </c>
      <c r="L60" s="245" t="s">
        <v>90</v>
      </c>
    </row>
    <row r="61" spans="1:12" ht="22.7" customHeight="1">
      <c r="A61" s="245" t="s">
        <v>272</v>
      </c>
      <c r="B61" s="243" t="s">
        <v>559</v>
      </c>
      <c r="C61" s="243" t="s">
        <v>1017</v>
      </c>
      <c r="D61" s="244">
        <v>44117</v>
      </c>
      <c r="E61" s="245" t="s">
        <v>1018</v>
      </c>
      <c r="F61" s="242" t="s">
        <v>563</v>
      </c>
      <c r="G61" s="245" t="s">
        <v>1019</v>
      </c>
      <c r="H61" s="246">
        <v>68489.34</v>
      </c>
      <c r="I61" s="246">
        <v>25795.75</v>
      </c>
      <c r="J61" s="246">
        <v>42693.59</v>
      </c>
      <c r="K61" s="245" t="s">
        <v>89</v>
      </c>
      <c r="L61" s="245" t="s">
        <v>90</v>
      </c>
    </row>
    <row r="62" spans="1:12" ht="22.7" customHeight="1">
      <c r="A62" s="245" t="s">
        <v>275</v>
      </c>
      <c r="B62" s="243" t="s">
        <v>551</v>
      </c>
      <c r="C62" s="243" t="s">
        <v>1020</v>
      </c>
      <c r="D62" s="244">
        <v>44117</v>
      </c>
      <c r="E62" s="245" t="s">
        <v>552</v>
      </c>
      <c r="F62" s="242" t="s">
        <v>553</v>
      </c>
      <c r="G62" s="245" t="s">
        <v>1021</v>
      </c>
      <c r="H62" s="246">
        <v>0.22</v>
      </c>
      <c r="I62" s="246">
        <v>0</v>
      </c>
      <c r="J62" s="246">
        <v>0.22</v>
      </c>
      <c r="K62" s="245" t="s">
        <v>89</v>
      </c>
      <c r="L62" s="245" t="s">
        <v>90</v>
      </c>
    </row>
    <row r="63" spans="1:12" ht="33" customHeight="1">
      <c r="A63" s="245" t="s">
        <v>278</v>
      </c>
      <c r="B63" s="243" t="s">
        <v>559</v>
      </c>
      <c r="C63" s="243" t="s">
        <v>1022</v>
      </c>
      <c r="D63" s="244">
        <v>44118</v>
      </c>
      <c r="E63" s="245" t="s">
        <v>595</v>
      </c>
      <c r="F63" s="242" t="s">
        <v>563</v>
      </c>
      <c r="G63" s="245" t="s">
        <v>1023</v>
      </c>
      <c r="H63" s="246">
        <v>13625.75</v>
      </c>
      <c r="I63" s="246">
        <v>5725.05</v>
      </c>
      <c r="J63" s="246">
        <v>7900.7</v>
      </c>
      <c r="K63" s="245" t="s">
        <v>89</v>
      </c>
      <c r="L63" s="245" t="s">
        <v>90</v>
      </c>
    </row>
    <row r="64" spans="1:12" ht="33" customHeight="1">
      <c r="A64" s="245" t="s">
        <v>281</v>
      </c>
      <c r="B64" s="243" t="s">
        <v>559</v>
      </c>
      <c r="C64" s="243" t="s">
        <v>1024</v>
      </c>
      <c r="D64" s="244">
        <v>44118</v>
      </c>
      <c r="E64" s="245" t="s">
        <v>588</v>
      </c>
      <c r="F64" s="242" t="s">
        <v>563</v>
      </c>
      <c r="G64" s="245" t="s">
        <v>1025</v>
      </c>
      <c r="H64" s="246">
        <v>51418.06</v>
      </c>
      <c r="I64" s="246">
        <v>20312.68</v>
      </c>
      <c r="J64" s="246">
        <v>31105.38</v>
      </c>
      <c r="K64" s="245" t="s">
        <v>89</v>
      </c>
      <c r="L64" s="245" t="s">
        <v>90</v>
      </c>
    </row>
    <row r="65" spans="1:12" ht="22.7" customHeight="1">
      <c r="A65" s="245" t="s">
        <v>286</v>
      </c>
      <c r="B65" s="243" t="s">
        <v>559</v>
      </c>
      <c r="C65" s="243" t="s">
        <v>1026</v>
      </c>
      <c r="D65" s="244">
        <v>44118</v>
      </c>
      <c r="E65" s="245" t="s">
        <v>592</v>
      </c>
      <c r="F65" s="242" t="s">
        <v>563</v>
      </c>
      <c r="G65" s="245" t="s">
        <v>1027</v>
      </c>
      <c r="H65" s="246">
        <v>14276.98</v>
      </c>
      <c r="I65" s="246">
        <v>5660.12</v>
      </c>
      <c r="J65" s="246">
        <v>8616.86</v>
      </c>
      <c r="K65" s="245" t="s">
        <v>89</v>
      </c>
      <c r="L65" s="245" t="s">
        <v>90</v>
      </c>
    </row>
    <row r="66" spans="1:12" ht="43.35" customHeight="1">
      <c r="A66" s="245" t="s">
        <v>289</v>
      </c>
      <c r="B66" s="243" t="s">
        <v>559</v>
      </c>
      <c r="C66" s="243" t="s">
        <v>1028</v>
      </c>
      <c r="D66" s="244">
        <v>44118</v>
      </c>
      <c r="E66" s="245" t="s">
        <v>593</v>
      </c>
      <c r="F66" s="242" t="s">
        <v>594</v>
      </c>
      <c r="G66" s="245" t="s">
        <v>1029</v>
      </c>
      <c r="H66" s="246">
        <v>2182.06</v>
      </c>
      <c r="I66" s="246">
        <v>931.57</v>
      </c>
      <c r="J66" s="246">
        <v>1250.49</v>
      </c>
      <c r="K66" s="245" t="s">
        <v>89</v>
      </c>
      <c r="L66" s="245" t="s">
        <v>90</v>
      </c>
    </row>
    <row r="67" spans="1:12" ht="43.35" customHeight="1">
      <c r="A67" s="245" t="s">
        <v>292</v>
      </c>
      <c r="B67" s="243" t="s">
        <v>559</v>
      </c>
      <c r="C67" s="243" t="s">
        <v>1030</v>
      </c>
      <c r="D67" s="244">
        <v>44118</v>
      </c>
      <c r="E67" s="245" t="s">
        <v>590</v>
      </c>
      <c r="F67" s="242" t="s">
        <v>591</v>
      </c>
      <c r="G67" s="245" t="s">
        <v>1031</v>
      </c>
      <c r="H67" s="246">
        <v>2089.69</v>
      </c>
      <c r="I67" s="246">
        <v>893.61</v>
      </c>
      <c r="J67" s="246">
        <v>1196.08</v>
      </c>
      <c r="K67" s="245" t="s">
        <v>89</v>
      </c>
      <c r="L67" s="245" t="s">
        <v>90</v>
      </c>
    </row>
    <row r="68" spans="1:12" ht="43.35" customHeight="1">
      <c r="A68" s="245" t="s">
        <v>295</v>
      </c>
      <c r="B68" s="243" t="s">
        <v>559</v>
      </c>
      <c r="C68" s="243" t="s">
        <v>1032</v>
      </c>
      <c r="D68" s="244">
        <v>44118</v>
      </c>
      <c r="E68" s="245" t="s">
        <v>596</v>
      </c>
      <c r="F68" s="242" t="s">
        <v>563</v>
      </c>
      <c r="G68" s="245" t="s">
        <v>1033</v>
      </c>
      <c r="H68" s="246">
        <v>1091.21</v>
      </c>
      <c r="I68" s="246">
        <v>0</v>
      </c>
      <c r="J68" s="246">
        <v>1091.21</v>
      </c>
      <c r="K68" s="245" t="s">
        <v>89</v>
      </c>
      <c r="L68" s="245" t="s">
        <v>90</v>
      </c>
    </row>
    <row r="69" spans="1:12" ht="43.35" customHeight="1">
      <c r="A69" s="245" t="s">
        <v>299</v>
      </c>
      <c r="B69" s="243" t="s">
        <v>559</v>
      </c>
      <c r="C69" s="243" t="s">
        <v>1034</v>
      </c>
      <c r="D69" s="244">
        <v>44118</v>
      </c>
      <c r="E69" s="245" t="s">
        <v>599</v>
      </c>
      <c r="F69" s="242" t="s">
        <v>600</v>
      </c>
      <c r="G69" s="245" t="s">
        <v>1035</v>
      </c>
      <c r="H69" s="246">
        <v>581.15</v>
      </c>
      <c r="I69" s="246">
        <v>0</v>
      </c>
      <c r="J69" s="246">
        <v>581.15</v>
      </c>
      <c r="K69" s="245" t="s">
        <v>89</v>
      </c>
      <c r="L69" s="245" t="s">
        <v>90</v>
      </c>
    </row>
    <row r="70" spans="1:12" ht="43.35" customHeight="1">
      <c r="A70" s="245" t="s">
        <v>302</v>
      </c>
      <c r="B70" s="243" t="s">
        <v>559</v>
      </c>
      <c r="C70" s="243" t="s">
        <v>1036</v>
      </c>
      <c r="D70" s="244">
        <v>44118</v>
      </c>
      <c r="E70" s="245" t="s">
        <v>599</v>
      </c>
      <c r="F70" s="242" t="s">
        <v>600</v>
      </c>
      <c r="G70" s="245" t="s">
        <v>1037</v>
      </c>
      <c r="H70" s="246">
        <v>977.66</v>
      </c>
      <c r="I70" s="246">
        <v>396.51</v>
      </c>
      <c r="J70" s="246">
        <v>581.15</v>
      </c>
      <c r="K70" s="245" t="s">
        <v>89</v>
      </c>
      <c r="L70" s="245" t="s">
        <v>90</v>
      </c>
    </row>
    <row r="71" spans="1:12" ht="33" customHeight="1">
      <c r="A71" s="245" t="s">
        <v>306</v>
      </c>
      <c r="B71" s="243" t="s">
        <v>559</v>
      </c>
      <c r="C71" s="243" t="s">
        <v>1038</v>
      </c>
      <c r="D71" s="244">
        <v>44118</v>
      </c>
      <c r="E71" s="245" t="s">
        <v>652</v>
      </c>
      <c r="F71" s="242" t="s">
        <v>563</v>
      </c>
      <c r="G71" s="245" t="s">
        <v>1039</v>
      </c>
      <c r="H71" s="246">
        <v>13077.84</v>
      </c>
      <c r="I71" s="246">
        <v>0</v>
      </c>
      <c r="J71" s="246">
        <v>13077.84</v>
      </c>
      <c r="K71" s="245" t="s">
        <v>89</v>
      </c>
      <c r="L71" s="245" t="s">
        <v>90</v>
      </c>
    </row>
    <row r="72" spans="1:12" ht="43.35" customHeight="1">
      <c r="A72" s="245" t="s">
        <v>309</v>
      </c>
      <c r="B72" s="243" t="s">
        <v>559</v>
      </c>
      <c r="C72" s="243" t="s">
        <v>1040</v>
      </c>
      <c r="D72" s="244">
        <v>44118</v>
      </c>
      <c r="E72" s="245" t="s">
        <v>652</v>
      </c>
      <c r="F72" s="242" t="s">
        <v>563</v>
      </c>
      <c r="G72" s="245" t="s">
        <v>1041</v>
      </c>
      <c r="H72" s="246">
        <v>28983.97</v>
      </c>
      <c r="I72" s="246">
        <v>15906.21</v>
      </c>
      <c r="J72" s="246">
        <v>13077.76</v>
      </c>
      <c r="K72" s="245" t="s">
        <v>89</v>
      </c>
      <c r="L72" s="245" t="s">
        <v>90</v>
      </c>
    </row>
    <row r="73" spans="1:12" ht="33" customHeight="1">
      <c r="A73" s="245" t="s">
        <v>313</v>
      </c>
      <c r="B73" s="243" t="s">
        <v>559</v>
      </c>
      <c r="C73" s="243" t="s">
        <v>1042</v>
      </c>
      <c r="D73" s="244">
        <v>44119</v>
      </c>
      <c r="E73" s="245" t="s">
        <v>579</v>
      </c>
      <c r="F73" s="242" t="s">
        <v>563</v>
      </c>
      <c r="G73" s="245" t="s">
        <v>1043</v>
      </c>
      <c r="H73" s="246">
        <v>1861.46</v>
      </c>
      <c r="I73" s="246">
        <v>733.9</v>
      </c>
      <c r="J73" s="246">
        <v>1127.56</v>
      </c>
      <c r="K73" s="245" t="s">
        <v>89</v>
      </c>
      <c r="L73" s="245" t="s">
        <v>90</v>
      </c>
    </row>
    <row r="74" spans="1:12" ht="43.35" customHeight="1">
      <c r="A74" s="245" t="s">
        <v>316</v>
      </c>
      <c r="B74" s="243" t="s">
        <v>551</v>
      </c>
      <c r="C74" s="243" t="s">
        <v>1044</v>
      </c>
      <c r="D74" s="244">
        <v>44118</v>
      </c>
      <c r="E74" s="245" t="s">
        <v>366</v>
      </c>
      <c r="F74" s="242" t="s">
        <v>577</v>
      </c>
      <c r="G74" s="245" t="s">
        <v>1045</v>
      </c>
      <c r="H74" s="246">
        <v>783.41</v>
      </c>
      <c r="I74" s="246">
        <v>0</v>
      </c>
      <c r="J74" s="246">
        <v>783.41</v>
      </c>
      <c r="K74" s="245" t="s">
        <v>89</v>
      </c>
      <c r="L74" s="245" t="s">
        <v>90</v>
      </c>
    </row>
    <row r="75" spans="1:12" ht="53.25" customHeight="1">
      <c r="A75" s="245" t="s">
        <v>320</v>
      </c>
      <c r="B75" s="243" t="s">
        <v>551</v>
      </c>
      <c r="C75" s="243" t="s">
        <v>1046</v>
      </c>
      <c r="D75" s="244">
        <v>44118</v>
      </c>
      <c r="E75" s="245" t="s">
        <v>575</v>
      </c>
      <c r="F75" s="242" t="s">
        <v>576</v>
      </c>
      <c r="G75" s="245" t="s">
        <v>1047</v>
      </c>
      <c r="H75" s="246">
        <v>39912.550000000003</v>
      </c>
      <c r="I75" s="246">
        <v>0</v>
      </c>
      <c r="J75" s="246">
        <v>39912.550000000003</v>
      </c>
      <c r="K75" s="245" t="s">
        <v>89</v>
      </c>
      <c r="L75" s="245" t="s">
        <v>90</v>
      </c>
    </row>
    <row r="76" spans="1:12" ht="53.25" customHeight="1">
      <c r="A76" s="245" t="s">
        <v>323</v>
      </c>
      <c r="B76" s="243" t="s">
        <v>551</v>
      </c>
      <c r="C76" s="243" t="s">
        <v>1048</v>
      </c>
      <c r="D76" s="244">
        <v>44118</v>
      </c>
      <c r="E76" s="245" t="s">
        <v>597</v>
      </c>
      <c r="F76" s="242" t="s">
        <v>598</v>
      </c>
      <c r="G76" s="245" t="s">
        <v>1049</v>
      </c>
      <c r="H76" s="246">
        <v>15100</v>
      </c>
      <c r="I76" s="246">
        <v>0</v>
      </c>
      <c r="J76" s="246">
        <v>15100</v>
      </c>
      <c r="K76" s="245" t="s">
        <v>89</v>
      </c>
      <c r="L76" s="245" t="s">
        <v>90</v>
      </c>
    </row>
    <row r="77" spans="1:12" ht="43.35" customHeight="1">
      <c r="A77" s="245" t="s">
        <v>329</v>
      </c>
      <c r="B77" s="243" t="s">
        <v>551</v>
      </c>
      <c r="C77" s="243" t="s">
        <v>1050</v>
      </c>
      <c r="D77" s="244">
        <v>44119</v>
      </c>
      <c r="E77" s="245" t="s">
        <v>569</v>
      </c>
      <c r="F77" s="242" t="s">
        <v>570</v>
      </c>
      <c r="G77" s="245" t="s">
        <v>1051</v>
      </c>
      <c r="H77" s="246">
        <v>230.46</v>
      </c>
      <c r="I77" s="246">
        <v>0</v>
      </c>
      <c r="J77" s="246">
        <v>230.46</v>
      </c>
      <c r="K77" s="245" t="s">
        <v>89</v>
      </c>
      <c r="L77" s="245" t="s">
        <v>90</v>
      </c>
    </row>
    <row r="78" spans="1:12" ht="33" customHeight="1">
      <c r="A78" s="245" t="s">
        <v>332</v>
      </c>
      <c r="B78" s="243" t="s">
        <v>551</v>
      </c>
      <c r="C78" s="243" t="s">
        <v>1052</v>
      </c>
      <c r="D78" s="244">
        <v>44120</v>
      </c>
      <c r="E78" s="245" t="s">
        <v>554</v>
      </c>
      <c r="F78" s="242" t="s">
        <v>555</v>
      </c>
      <c r="G78" s="245" t="s">
        <v>1053</v>
      </c>
      <c r="H78" s="246">
        <v>350.6</v>
      </c>
      <c r="I78" s="246">
        <v>0</v>
      </c>
      <c r="J78" s="246">
        <v>350.6</v>
      </c>
      <c r="K78" s="245" t="s">
        <v>89</v>
      </c>
      <c r="L78" s="245" t="s">
        <v>90</v>
      </c>
    </row>
    <row r="79" spans="1:12" ht="73.7" customHeight="1">
      <c r="A79" s="245" t="s">
        <v>335</v>
      </c>
      <c r="B79" s="243" t="s">
        <v>565</v>
      </c>
      <c r="C79" s="243" t="s">
        <v>1054</v>
      </c>
      <c r="D79" s="244">
        <v>44120</v>
      </c>
      <c r="E79" s="245" t="s">
        <v>566</v>
      </c>
      <c r="F79" s="242" t="s">
        <v>567</v>
      </c>
      <c r="G79" s="245" t="s">
        <v>568</v>
      </c>
      <c r="H79" s="246">
        <v>1569.44</v>
      </c>
      <c r="I79" s="246">
        <v>14.2</v>
      </c>
      <c r="J79" s="246">
        <v>1555.24</v>
      </c>
      <c r="K79" s="245" t="s">
        <v>89</v>
      </c>
      <c r="L79" s="245" t="s">
        <v>90</v>
      </c>
    </row>
    <row r="80" spans="1:12" ht="22.7" customHeight="1">
      <c r="A80" s="245" t="s">
        <v>338</v>
      </c>
      <c r="B80" s="243" t="s">
        <v>565</v>
      </c>
      <c r="C80" s="243" t="s">
        <v>1055</v>
      </c>
      <c r="D80" s="244">
        <v>44123</v>
      </c>
      <c r="E80" s="245" t="s">
        <v>1056</v>
      </c>
      <c r="F80" s="242" t="s">
        <v>1057</v>
      </c>
      <c r="G80" s="245" t="s">
        <v>1058</v>
      </c>
      <c r="H80" s="246">
        <v>1000</v>
      </c>
      <c r="I80" s="246">
        <v>0</v>
      </c>
      <c r="J80" s="246">
        <v>1000</v>
      </c>
      <c r="K80" s="245" t="s">
        <v>89</v>
      </c>
      <c r="L80" s="245" t="s">
        <v>90</v>
      </c>
    </row>
    <row r="81" spans="1:12" ht="43.35" customHeight="1">
      <c r="A81" s="245" t="s">
        <v>341</v>
      </c>
      <c r="B81" s="243" t="s">
        <v>559</v>
      </c>
      <c r="C81" s="243" t="s">
        <v>1059</v>
      </c>
      <c r="D81" s="244">
        <v>44123</v>
      </c>
      <c r="E81" s="245" t="s">
        <v>981</v>
      </c>
      <c r="F81" s="242" t="s">
        <v>982</v>
      </c>
      <c r="G81" s="245" t="s">
        <v>1060</v>
      </c>
      <c r="H81" s="246">
        <v>993.24</v>
      </c>
      <c r="I81" s="246">
        <v>523.84</v>
      </c>
      <c r="J81" s="246">
        <v>469.4</v>
      </c>
      <c r="K81" s="245" t="s">
        <v>89</v>
      </c>
      <c r="L81" s="245" t="s">
        <v>90</v>
      </c>
    </row>
    <row r="82" spans="1:12" ht="43.35" customHeight="1">
      <c r="A82" s="245" t="s">
        <v>344</v>
      </c>
      <c r="B82" s="243" t="s">
        <v>551</v>
      </c>
      <c r="C82" s="243" t="s">
        <v>1061</v>
      </c>
      <c r="D82" s="244">
        <v>44123</v>
      </c>
      <c r="E82" s="245" t="s">
        <v>552</v>
      </c>
      <c r="F82" s="242" t="s">
        <v>553</v>
      </c>
      <c r="G82" s="245" t="s">
        <v>1062</v>
      </c>
      <c r="H82" s="246">
        <v>2307.0700000000002</v>
      </c>
      <c r="I82" s="246">
        <v>0</v>
      </c>
      <c r="J82" s="246">
        <v>2307.0700000000002</v>
      </c>
      <c r="K82" s="245" t="s">
        <v>89</v>
      </c>
      <c r="L82" s="245" t="s">
        <v>90</v>
      </c>
    </row>
    <row r="83" spans="1:12" ht="63.6" customHeight="1">
      <c r="A83" s="245" t="s">
        <v>348</v>
      </c>
      <c r="B83" s="243" t="s">
        <v>551</v>
      </c>
      <c r="C83" s="243" t="s">
        <v>1063</v>
      </c>
      <c r="D83" s="244">
        <v>44123</v>
      </c>
      <c r="E83" s="245" t="s">
        <v>552</v>
      </c>
      <c r="F83" s="242" t="s">
        <v>553</v>
      </c>
      <c r="G83" s="245" t="s">
        <v>1064</v>
      </c>
      <c r="H83" s="246">
        <v>9887.44</v>
      </c>
      <c r="I83" s="246">
        <v>0</v>
      </c>
      <c r="J83" s="246">
        <v>9887.44</v>
      </c>
      <c r="K83" s="245" t="s">
        <v>89</v>
      </c>
      <c r="L83" s="245" t="s">
        <v>90</v>
      </c>
    </row>
    <row r="84" spans="1:12" ht="53.25" customHeight="1">
      <c r="A84" s="245" t="s">
        <v>351</v>
      </c>
      <c r="B84" s="243" t="s">
        <v>551</v>
      </c>
      <c r="C84" s="243" t="s">
        <v>1065</v>
      </c>
      <c r="D84" s="244">
        <v>44123</v>
      </c>
      <c r="E84" s="245" t="s">
        <v>514</v>
      </c>
      <c r="F84" s="242" t="s">
        <v>605</v>
      </c>
      <c r="G84" s="245" t="s">
        <v>1066</v>
      </c>
      <c r="H84" s="246">
        <v>1.77</v>
      </c>
      <c r="I84" s="246">
        <v>0</v>
      </c>
      <c r="J84" s="246">
        <v>1.77</v>
      </c>
      <c r="K84" s="245" t="s">
        <v>89</v>
      </c>
      <c r="L84" s="245" t="s">
        <v>501</v>
      </c>
    </row>
    <row r="85" spans="1:12" ht="43.35" customHeight="1">
      <c r="A85" s="245" t="s">
        <v>355</v>
      </c>
      <c r="B85" s="243" t="s">
        <v>565</v>
      </c>
      <c r="C85" s="243" t="s">
        <v>1067</v>
      </c>
      <c r="D85" s="244">
        <v>44124</v>
      </c>
      <c r="E85" s="245" t="s">
        <v>1068</v>
      </c>
      <c r="F85" s="242" t="s">
        <v>1069</v>
      </c>
      <c r="G85" s="245" t="s">
        <v>1070</v>
      </c>
      <c r="H85" s="246">
        <v>1573.89</v>
      </c>
      <c r="I85" s="246">
        <v>59.08</v>
      </c>
      <c r="J85" s="246">
        <v>1514.81</v>
      </c>
      <c r="K85" s="245" t="s">
        <v>89</v>
      </c>
      <c r="L85" s="245" t="s">
        <v>90</v>
      </c>
    </row>
    <row r="86" spans="1:12" ht="53.25" customHeight="1">
      <c r="A86" s="245" t="s">
        <v>358</v>
      </c>
      <c r="B86" s="243" t="s">
        <v>559</v>
      </c>
      <c r="C86" s="243" t="s">
        <v>1071</v>
      </c>
      <c r="D86" s="244">
        <v>44124</v>
      </c>
      <c r="E86" s="245" t="s">
        <v>596</v>
      </c>
      <c r="F86" s="242" t="s">
        <v>563</v>
      </c>
      <c r="G86" s="245" t="s">
        <v>1072</v>
      </c>
      <c r="H86" s="246">
        <v>2173.17</v>
      </c>
      <c r="I86" s="246">
        <v>1081.97</v>
      </c>
      <c r="J86" s="246">
        <v>1091.2</v>
      </c>
      <c r="K86" s="245" t="s">
        <v>89</v>
      </c>
      <c r="L86" s="245" t="s">
        <v>90</v>
      </c>
    </row>
    <row r="87" spans="1:12" ht="33" customHeight="1">
      <c r="A87" s="245" t="s">
        <v>361</v>
      </c>
      <c r="B87" s="243" t="s">
        <v>565</v>
      </c>
      <c r="C87" s="243" t="s">
        <v>1073</v>
      </c>
      <c r="D87" s="244">
        <v>44124</v>
      </c>
      <c r="E87" s="245" t="s">
        <v>1074</v>
      </c>
      <c r="F87" s="242" t="s">
        <v>1075</v>
      </c>
      <c r="G87" s="245" t="s">
        <v>1076</v>
      </c>
      <c r="H87" s="246">
        <v>62595</v>
      </c>
      <c r="I87" s="246">
        <v>0</v>
      </c>
      <c r="J87" s="246">
        <v>62595</v>
      </c>
      <c r="K87" s="245" t="s">
        <v>89</v>
      </c>
      <c r="L87" s="245" t="s">
        <v>1077</v>
      </c>
    </row>
    <row r="88" spans="1:12" ht="43.35" customHeight="1">
      <c r="A88" s="245" t="s">
        <v>364</v>
      </c>
      <c r="B88" s="243" t="s">
        <v>565</v>
      </c>
      <c r="C88" s="243" t="s">
        <v>1078</v>
      </c>
      <c r="D88" s="244">
        <v>44124</v>
      </c>
      <c r="E88" s="245" t="s">
        <v>1079</v>
      </c>
      <c r="F88" s="242" t="s">
        <v>1080</v>
      </c>
      <c r="G88" s="245" t="s">
        <v>1081</v>
      </c>
      <c r="H88" s="246">
        <v>4929</v>
      </c>
      <c r="I88" s="246">
        <v>164.35</v>
      </c>
      <c r="J88" s="246">
        <v>4764.6499999999996</v>
      </c>
      <c r="K88" s="245" t="s">
        <v>89</v>
      </c>
      <c r="L88" s="245" t="s">
        <v>90</v>
      </c>
    </row>
    <row r="89" spans="1:12" ht="53.25" customHeight="1">
      <c r="A89" s="245" t="s">
        <v>368</v>
      </c>
      <c r="B89" s="243" t="s">
        <v>551</v>
      </c>
      <c r="C89" s="243" t="s">
        <v>1082</v>
      </c>
      <c r="D89" s="244">
        <v>44124</v>
      </c>
      <c r="E89" s="245" t="s">
        <v>552</v>
      </c>
      <c r="F89" s="242" t="s">
        <v>553</v>
      </c>
      <c r="G89" s="245" t="s">
        <v>1083</v>
      </c>
      <c r="H89" s="246">
        <v>211.92</v>
      </c>
      <c r="I89" s="246">
        <v>0</v>
      </c>
      <c r="J89" s="246">
        <v>211.92</v>
      </c>
      <c r="K89" s="245" t="s">
        <v>89</v>
      </c>
      <c r="L89" s="245" t="s">
        <v>90</v>
      </c>
    </row>
    <row r="90" spans="1:12" ht="33" customHeight="1">
      <c r="A90" s="245" t="s">
        <v>371</v>
      </c>
      <c r="B90" s="243" t="s">
        <v>565</v>
      </c>
      <c r="C90" s="243" t="s">
        <v>1084</v>
      </c>
      <c r="D90" s="244">
        <v>44125</v>
      </c>
      <c r="E90" s="245" t="s">
        <v>1085</v>
      </c>
      <c r="F90" s="242" t="s">
        <v>1086</v>
      </c>
      <c r="G90" s="245" t="s">
        <v>1087</v>
      </c>
      <c r="H90" s="246">
        <v>500</v>
      </c>
      <c r="I90" s="246">
        <v>0</v>
      </c>
      <c r="J90" s="246">
        <v>500</v>
      </c>
      <c r="K90" s="245" t="s">
        <v>89</v>
      </c>
      <c r="L90" s="245" t="s">
        <v>90</v>
      </c>
    </row>
    <row r="91" spans="1:12" ht="43.35" customHeight="1">
      <c r="A91" s="245" t="s">
        <v>375</v>
      </c>
      <c r="B91" s="243" t="s">
        <v>551</v>
      </c>
      <c r="C91" s="243" t="s">
        <v>1088</v>
      </c>
      <c r="D91" s="244">
        <v>44125</v>
      </c>
      <c r="E91" s="245" t="s">
        <v>575</v>
      </c>
      <c r="F91" s="242" t="s">
        <v>576</v>
      </c>
      <c r="G91" s="245" t="s">
        <v>1089</v>
      </c>
      <c r="H91" s="246">
        <v>69.739999999999995</v>
      </c>
      <c r="I91" s="246">
        <v>0</v>
      </c>
      <c r="J91" s="246">
        <v>69.739999999999995</v>
      </c>
      <c r="K91" s="245" t="s">
        <v>89</v>
      </c>
      <c r="L91" s="245" t="s">
        <v>90</v>
      </c>
    </row>
    <row r="92" spans="1:12" ht="63.6" customHeight="1">
      <c r="A92" s="245" t="s">
        <v>378</v>
      </c>
      <c r="B92" s="243" t="s">
        <v>565</v>
      </c>
      <c r="C92" s="243" t="s">
        <v>1090</v>
      </c>
      <c r="D92" s="244">
        <v>44125</v>
      </c>
      <c r="E92" s="245" t="s">
        <v>1091</v>
      </c>
      <c r="F92" s="242" t="s">
        <v>1092</v>
      </c>
      <c r="G92" s="245" t="s">
        <v>1093</v>
      </c>
      <c r="H92" s="246">
        <v>14000</v>
      </c>
      <c r="I92" s="246">
        <v>0</v>
      </c>
      <c r="J92" s="246">
        <v>14000</v>
      </c>
      <c r="K92" s="245" t="s">
        <v>89</v>
      </c>
      <c r="L92" s="245" t="s">
        <v>90</v>
      </c>
    </row>
    <row r="93" spans="1:12" ht="63.6" customHeight="1">
      <c r="A93" s="245" t="s">
        <v>382</v>
      </c>
      <c r="B93" s="243" t="s">
        <v>565</v>
      </c>
      <c r="C93" s="243" t="s">
        <v>1094</v>
      </c>
      <c r="D93" s="244">
        <v>44126</v>
      </c>
      <c r="E93" s="245" t="s">
        <v>1095</v>
      </c>
      <c r="F93" s="242" t="s">
        <v>1096</v>
      </c>
      <c r="G93" s="245" t="s">
        <v>1097</v>
      </c>
      <c r="H93" s="246">
        <v>157784.12</v>
      </c>
      <c r="I93" s="246">
        <v>3896.46</v>
      </c>
      <c r="J93" s="246">
        <v>153887.66</v>
      </c>
      <c r="K93" s="245" t="s">
        <v>327</v>
      </c>
      <c r="L93" s="245" t="s">
        <v>328</v>
      </c>
    </row>
    <row r="94" spans="1:12" ht="43.35" customHeight="1">
      <c r="A94" s="245" t="s">
        <v>385</v>
      </c>
      <c r="B94" s="243" t="s">
        <v>565</v>
      </c>
      <c r="C94" s="243" t="s">
        <v>1098</v>
      </c>
      <c r="D94" s="244">
        <v>44126</v>
      </c>
      <c r="E94" s="245" t="s">
        <v>1099</v>
      </c>
      <c r="F94" s="242" t="s">
        <v>1100</v>
      </c>
      <c r="G94" s="245" t="s">
        <v>1101</v>
      </c>
      <c r="H94" s="246">
        <v>10159.290000000001</v>
      </c>
      <c r="I94" s="246">
        <v>666.48</v>
      </c>
      <c r="J94" s="246">
        <v>9492.81</v>
      </c>
      <c r="K94" s="245" t="s">
        <v>89</v>
      </c>
      <c r="L94" s="245" t="s">
        <v>90</v>
      </c>
    </row>
    <row r="95" spans="1:12" ht="63.6" customHeight="1">
      <c r="A95" s="245" t="s">
        <v>388</v>
      </c>
      <c r="B95" s="243" t="s">
        <v>565</v>
      </c>
      <c r="C95" s="243" t="s">
        <v>1102</v>
      </c>
      <c r="D95" s="244">
        <v>44127</v>
      </c>
      <c r="E95" s="245" t="s">
        <v>1103</v>
      </c>
      <c r="F95" s="242" t="s">
        <v>1104</v>
      </c>
      <c r="G95" s="245" t="s">
        <v>1105</v>
      </c>
      <c r="H95" s="246">
        <v>15785.2</v>
      </c>
      <c r="I95" s="246">
        <v>1035.55</v>
      </c>
      <c r="J95" s="246">
        <v>14749.65</v>
      </c>
      <c r="K95" s="245" t="s">
        <v>89</v>
      </c>
      <c r="L95" s="245" t="s">
        <v>90</v>
      </c>
    </row>
    <row r="96" spans="1:12" ht="43.35" customHeight="1">
      <c r="A96" s="245" t="s">
        <v>391</v>
      </c>
      <c r="B96" s="243" t="s">
        <v>565</v>
      </c>
      <c r="C96" s="243" t="s">
        <v>1106</v>
      </c>
      <c r="D96" s="244">
        <v>44127</v>
      </c>
      <c r="E96" s="245" t="s">
        <v>566</v>
      </c>
      <c r="F96" s="242" t="s">
        <v>567</v>
      </c>
      <c r="G96" s="245" t="s">
        <v>568</v>
      </c>
      <c r="H96" s="246">
        <v>3752.69</v>
      </c>
      <c r="I96" s="246">
        <v>34.03</v>
      </c>
      <c r="J96" s="246">
        <v>3718.66</v>
      </c>
      <c r="K96" s="245" t="s">
        <v>89</v>
      </c>
      <c r="L96" s="245" t="s">
        <v>90</v>
      </c>
    </row>
    <row r="97" spans="1:12" ht="63.6" customHeight="1">
      <c r="A97" s="245" t="s">
        <v>397</v>
      </c>
      <c r="B97" s="243" t="s">
        <v>551</v>
      </c>
      <c r="C97" s="243" t="s">
        <v>1107</v>
      </c>
      <c r="D97" s="244">
        <v>44131</v>
      </c>
      <c r="E97" s="245" t="s">
        <v>529</v>
      </c>
      <c r="F97" s="242" t="s">
        <v>614</v>
      </c>
      <c r="G97" s="245" t="s">
        <v>1108</v>
      </c>
      <c r="H97" s="246">
        <v>8.4700000000000006</v>
      </c>
      <c r="I97" s="246">
        <v>0</v>
      </c>
      <c r="J97" s="246">
        <v>8.4700000000000006</v>
      </c>
      <c r="K97" s="245" t="s">
        <v>89</v>
      </c>
      <c r="L97" s="245" t="s">
        <v>90</v>
      </c>
    </row>
    <row r="98" spans="1:12" ht="43.35" customHeight="1">
      <c r="A98" s="245" t="s">
        <v>399</v>
      </c>
      <c r="B98" s="243" t="s">
        <v>551</v>
      </c>
      <c r="C98" s="243" t="s">
        <v>1109</v>
      </c>
      <c r="D98" s="244">
        <v>44133</v>
      </c>
      <c r="E98" s="245" t="s">
        <v>610</v>
      </c>
      <c r="F98" s="242" t="s">
        <v>611</v>
      </c>
      <c r="G98" s="245" t="s">
        <v>1110</v>
      </c>
      <c r="H98" s="246">
        <v>11.61</v>
      </c>
      <c r="I98" s="246">
        <v>0</v>
      </c>
      <c r="J98" s="246">
        <v>11.61</v>
      </c>
      <c r="K98" s="245" t="s">
        <v>89</v>
      </c>
      <c r="L98" s="245" t="s">
        <v>501</v>
      </c>
    </row>
    <row r="99" spans="1:12" ht="53.25" customHeight="1">
      <c r="A99" s="245" t="s">
        <v>401</v>
      </c>
      <c r="B99" s="243" t="s">
        <v>551</v>
      </c>
      <c r="C99" s="243" t="s">
        <v>1111</v>
      </c>
      <c r="D99" s="244">
        <v>44133</v>
      </c>
      <c r="E99" s="245" t="s">
        <v>603</v>
      </c>
      <c r="F99" s="242" t="s">
        <v>604</v>
      </c>
      <c r="G99" s="245" t="s">
        <v>1112</v>
      </c>
      <c r="H99" s="246">
        <v>326.70999999999998</v>
      </c>
      <c r="I99" s="246">
        <v>14.63</v>
      </c>
      <c r="J99" s="246">
        <v>312.08</v>
      </c>
      <c r="K99" s="245" t="s">
        <v>89</v>
      </c>
      <c r="L99" s="245" t="s">
        <v>90</v>
      </c>
    </row>
    <row r="100" spans="1:12" ht="53.25" customHeight="1">
      <c r="A100" s="245" t="s">
        <v>403</v>
      </c>
      <c r="B100" s="243" t="s">
        <v>551</v>
      </c>
      <c r="C100" s="243" t="s">
        <v>1113</v>
      </c>
      <c r="D100" s="244">
        <v>44133</v>
      </c>
      <c r="E100" s="245" t="s">
        <v>612</v>
      </c>
      <c r="F100" s="242" t="s">
        <v>613</v>
      </c>
      <c r="G100" s="245" t="s">
        <v>1114</v>
      </c>
      <c r="H100" s="246">
        <v>76465.36</v>
      </c>
      <c r="I100" s="246">
        <v>0</v>
      </c>
      <c r="J100" s="246">
        <v>76465.36</v>
      </c>
      <c r="K100" s="245" t="s">
        <v>89</v>
      </c>
      <c r="L100" s="245" t="s">
        <v>90</v>
      </c>
    </row>
    <row r="101" spans="1:12" ht="53.25" customHeight="1">
      <c r="A101" s="245" t="s">
        <v>517</v>
      </c>
      <c r="B101" s="243" t="s">
        <v>551</v>
      </c>
      <c r="C101" s="243" t="s">
        <v>1115</v>
      </c>
      <c r="D101" s="244">
        <v>44133</v>
      </c>
      <c r="E101" s="245" t="s">
        <v>552</v>
      </c>
      <c r="F101" s="242" t="s">
        <v>553</v>
      </c>
      <c r="G101" s="245" t="s">
        <v>1116</v>
      </c>
      <c r="H101" s="246">
        <v>5063.0600000000004</v>
      </c>
      <c r="I101" s="246">
        <v>0</v>
      </c>
      <c r="J101" s="246">
        <v>5063.0600000000004</v>
      </c>
      <c r="K101" s="245" t="s">
        <v>89</v>
      </c>
      <c r="L101" s="245" t="s">
        <v>90</v>
      </c>
    </row>
    <row r="102" spans="1:12" ht="43.35" customHeight="1">
      <c r="A102" s="245" t="s">
        <v>518</v>
      </c>
      <c r="B102" s="243" t="s">
        <v>551</v>
      </c>
      <c r="C102" s="243" t="s">
        <v>1117</v>
      </c>
      <c r="D102" s="244">
        <v>44133</v>
      </c>
      <c r="E102" s="245" t="s">
        <v>552</v>
      </c>
      <c r="F102" s="242" t="s">
        <v>553</v>
      </c>
      <c r="G102" s="245" t="s">
        <v>1116</v>
      </c>
      <c r="H102" s="246">
        <v>5200.26</v>
      </c>
      <c r="I102" s="246">
        <v>0</v>
      </c>
      <c r="J102" s="246">
        <v>5200.26</v>
      </c>
      <c r="K102" s="245" t="s">
        <v>89</v>
      </c>
      <c r="L102" s="245" t="s">
        <v>90</v>
      </c>
    </row>
    <row r="103" spans="1:12" ht="33" customHeight="1">
      <c r="A103" s="245" t="s">
        <v>519</v>
      </c>
      <c r="B103" s="243" t="s">
        <v>565</v>
      </c>
      <c r="C103" s="243" t="s">
        <v>1118</v>
      </c>
      <c r="D103" s="244">
        <v>44133</v>
      </c>
      <c r="E103" s="245" t="s">
        <v>606</v>
      </c>
      <c r="F103" s="242" t="s">
        <v>607</v>
      </c>
      <c r="G103" s="245" t="s">
        <v>1119</v>
      </c>
      <c r="H103" s="246">
        <v>4144.59</v>
      </c>
      <c r="I103" s="246">
        <v>0</v>
      </c>
      <c r="J103" s="246">
        <v>4144.59</v>
      </c>
      <c r="K103" s="245" t="s">
        <v>89</v>
      </c>
      <c r="L103" s="245" t="s">
        <v>90</v>
      </c>
    </row>
    <row r="104" spans="1:12" ht="63.6" customHeight="1">
      <c r="A104" s="245" t="s">
        <v>521</v>
      </c>
      <c r="B104" s="243" t="s">
        <v>565</v>
      </c>
      <c r="C104" s="243" t="s">
        <v>1120</v>
      </c>
      <c r="D104" s="244">
        <v>44133</v>
      </c>
      <c r="E104" s="245" t="s">
        <v>606</v>
      </c>
      <c r="F104" s="242" t="s">
        <v>607</v>
      </c>
      <c r="G104" s="245" t="s">
        <v>1121</v>
      </c>
      <c r="H104" s="246">
        <v>2025.55</v>
      </c>
      <c r="I104" s="246">
        <v>0</v>
      </c>
      <c r="J104" s="246">
        <v>2025.55</v>
      </c>
      <c r="K104" s="245" t="s">
        <v>89</v>
      </c>
      <c r="L104" s="245" t="s">
        <v>90</v>
      </c>
    </row>
    <row r="105" spans="1:12" ht="33" customHeight="1">
      <c r="A105" s="245" t="s">
        <v>522</v>
      </c>
      <c r="B105" s="243" t="s">
        <v>565</v>
      </c>
      <c r="C105" s="243" t="s">
        <v>1122</v>
      </c>
      <c r="D105" s="244">
        <v>44133</v>
      </c>
      <c r="E105" s="245" t="s">
        <v>606</v>
      </c>
      <c r="F105" s="242" t="s">
        <v>607</v>
      </c>
      <c r="G105" s="245" t="s">
        <v>1123</v>
      </c>
      <c r="H105" s="246">
        <v>7759.41</v>
      </c>
      <c r="I105" s="246">
        <v>0</v>
      </c>
      <c r="J105" s="246">
        <v>7759.41</v>
      </c>
      <c r="K105" s="245" t="s">
        <v>89</v>
      </c>
      <c r="L105" s="245" t="s">
        <v>90</v>
      </c>
    </row>
    <row r="106" spans="1:12" ht="53.25" customHeight="1">
      <c r="A106" s="245" t="s">
        <v>524</v>
      </c>
      <c r="B106" s="243" t="s">
        <v>565</v>
      </c>
      <c r="C106" s="243" t="s">
        <v>1124</v>
      </c>
      <c r="D106" s="244">
        <v>44133</v>
      </c>
      <c r="E106" s="245" t="s">
        <v>566</v>
      </c>
      <c r="F106" s="242" t="s">
        <v>567</v>
      </c>
      <c r="G106" s="245" t="s">
        <v>568</v>
      </c>
      <c r="H106" s="246">
        <v>1998.93</v>
      </c>
      <c r="I106" s="246">
        <v>18.14</v>
      </c>
      <c r="J106" s="246">
        <v>1980.79</v>
      </c>
      <c r="K106" s="245" t="s">
        <v>89</v>
      </c>
      <c r="L106" s="245" t="s">
        <v>90</v>
      </c>
    </row>
    <row r="107" spans="1:12" ht="53.25" customHeight="1">
      <c r="A107" s="245" t="s">
        <v>525</v>
      </c>
      <c r="B107" s="243" t="s">
        <v>551</v>
      </c>
      <c r="C107" s="243" t="s">
        <v>1125</v>
      </c>
      <c r="D107" s="244">
        <v>44134</v>
      </c>
      <c r="E107" s="245" t="s">
        <v>615</v>
      </c>
      <c r="F107" s="242" t="s">
        <v>616</v>
      </c>
      <c r="G107" s="245" t="s">
        <v>1126</v>
      </c>
      <c r="H107" s="246">
        <v>709.84</v>
      </c>
      <c r="I107" s="246">
        <v>31.93</v>
      </c>
      <c r="J107" s="246">
        <v>677.91</v>
      </c>
      <c r="K107" s="245" t="s">
        <v>89</v>
      </c>
      <c r="L107" s="245" t="s">
        <v>90</v>
      </c>
    </row>
    <row r="108" spans="1:12" ht="53.25" customHeight="1">
      <c r="A108" s="245" t="s">
        <v>527</v>
      </c>
      <c r="B108" s="243" t="s">
        <v>620</v>
      </c>
      <c r="C108" s="243" t="s">
        <v>1127</v>
      </c>
      <c r="D108" s="244">
        <v>44134</v>
      </c>
      <c r="E108" s="245" t="s">
        <v>623</v>
      </c>
      <c r="F108" s="242" t="s">
        <v>624</v>
      </c>
      <c r="G108" s="245" t="s">
        <v>734</v>
      </c>
      <c r="H108" s="246">
        <v>16617.349999999999</v>
      </c>
      <c r="I108" s="246">
        <v>0</v>
      </c>
      <c r="J108" s="246">
        <v>16617.349999999999</v>
      </c>
      <c r="K108" s="245" t="s">
        <v>143</v>
      </c>
      <c r="L108" s="245" t="s">
        <v>396</v>
      </c>
    </row>
    <row r="109" spans="1:12" ht="53.25" customHeight="1">
      <c r="A109" s="245" t="s">
        <v>528</v>
      </c>
      <c r="B109" s="243" t="s">
        <v>620</v>
      </c>
      <c r="C109" s="243" t="s">
        <v>1128</v>
      </c>
      <c r="D109" s="244">
        <v>44134</v>
      </c>
      <c r="E109" s="245" t="s">
        <v>622</v>
      </c>
      <c r="F109" s="242" t="s">
        <v>621</v>
      </c>
      <c r="G109" s="245" t="s">
        <v>736</v>
      </c>
      <c r="H109" s="246">
        <v>186.58</v>
      </c>
      <c r="I109" s="246">
        <v>0</v>
      </c>
      <c r="J109" s="246">
        <v>186.58</v>
      </c>
      <c r="K109" s="245" t="s">
        <v>143</v>
      </c>
      <c r="L109" s="245" t="s">
        <v>396</v>
      </c>
    </row>
    <row r="110" spans="1:12" ht="53.25" customHeight="1">
      <c r="H110" s="247">
        <v>1093750.77</v>
      </c>
      <c r="I110" s="255">
        <v>178254.42</v>
      </c>
      <c r="J110" s="247">
        <v>915496.35</v>
      </c>
    </row>
    <row r="111" spans="1:12" ht="33" customHeight="1"/>
  </sheetData>
  <pageMargins left="0" right="0" top="0" bottom="0" header="0" footer="0"/>
  <pageSetup paperSize="9" scale="90" fitToWidth="0" fitToHeight="0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8B93-6933-4DE8-810C-7FD28C717588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topLeftCell="A16" workbookViewId="0">
      <selection activeCell="A22" sqref="A22:G36"/>
    </sheetView>
  </sheetViews>
  <sheetFormatPr defaultColWidth="17.28515625" defaultRowHeight="15" customHeight="1"/>
  <cols>
    <col min="1" max="1" width="8.28515625" style="232" customWidth="1"/>
    <col min="2" max="2" width="11.7109375" style="232" customWidth="1"/>
    <col min="3" max="3" width="24.85546875" style="232" customWidth="1"/>
    <col min="4" max="4" width="20.85546875" style="232" customWidth="1"/>
    <col min="5" max="6" width="13.42578125" style="232" customWidth="1"/>
    <col min="7" max="7" width="42.140625" style="232" customWidth="1"/>
    <col min="8" max="16384" width="17.28515625" style="232"/>
  </cols>
  <sheetData>
    <row r="1" spans="1:7" ht="15" customHeight="1">
      <c r="A1" s="248" t="s">
        <v>538</v>
      </c>
      <c r="B1" s="241" t="s">
        <v>539</v>
      </c>
      <c r="C1" s="241" t="s">
        <v>540</v>
      </c>
      <c r="D1" s="241" t="s">
        <v>541</v>
      </c>
      <c r="E1" s="241" t="s">
        <v>542</v>
      </c>
      <c r="F1" s="241" t="s">
        <v>543</v>
      </c>
      <c r="G1" s="241" t="s">
        <v>544</v>
      </c>
    </row>
    <row r="2" spans="1:7" ht="15" customHeight="1">
      <c r="A2" s="249">
        <v>140</v>
      </c>
      <c r="B2" s="250">
        <v>44105</v>
      </c>
      <c r="C2" s="251" t="s">
        <v>545</v>
      </c>
      <c r="D2" s="251" t="s">
        <v>546</v>
      </c>
      <c r="E2" s="251" t="s">
        <v>847</v>
      </c>
      <c r="F2" s="252">
        <v>264.35000000000002</v>
      </c>
      <c r="G2" s="251" t="s">
        <v>494</v>
      </c>
    </row>
    <row r="3" spans="1:7" ht="15" customHeight="1">
      <c r="A3" s="249">
        <v>141</v>
      </c>
      <c r="B3" s="250">
        <v>44106</v>
      </c>
      <c r="C3" s="251" t="s">
        <v>545</v>
      </c>
      <c r="D3" s="251" t="s">
        <v>546</v>
      </c>
      <c r="E3" s="251" t="s">
        <v>706</v>
      </c>
      <c r="F3" s="252">
        <v>144.44</v>
      </c>
      <c r="G3" s="251" t="s">
        <v>492</v>
      </c>
    </row>
    <row r="4" spans="1:7" ht="15" customHeight="1">
      <c r="A4" s="249">
        <v>142</v>
      </c>
      <c r="B4" s="250">
        <v>44109</v>
      </c>
      <c r="C4" s="251" t="s">
        <v>545</v>
      </c>
      <c r="D4" s="251" t="s">
        <v>546</v>
      </c>
      <c r="E4" s="251" t="s">
        <v>848</v>
      </c>
      <c r="F4" s="252">
        <v>132.12</v>
      </c>
      <c r="G4" s="251" t="s">
        <v>495</v>
      </c>
    </row>
    <row r="5" spans="1:7" ht="15" customHeight="1">
      <c r="A5" s="249">
        <v>143</v>
      </c>
      <c r="B5" s="250">
        <v>44110</v>
      </c>
      <c r="C5" s="251" t="s">
        <v>545</v>
      </c>
      <c r="D5" s="251" t="s">
        <v>546</v>
      </c>
      <c r="E5" s="251" t="s">
        <v>708</v>
      </c>
      <c r="F5" s="252">
        <v>611.28</v>
      </c>
      <c r="G5" s="251" t="s">
        <v>492</v>
      </c>
    </row>
    <row r="6" spans="1:7" ht="15" customHeight="1">
      <c r="A6" s="249">
        <v>144</v>
      </c>
      <c r="B6" s="250">
        <v>44111</v>
      </c>
      <c r="C6" s="251" t="s">
        <v>545</v>
      </c>
      <c r="D6" s="251" t="s">
        <v>546</v>
      </c>
      <c r="E6" s="251" t="s">
        <v>849</v>
      </c>
      <c r="F6" s="252">
        <v>126.67</v>
      </c>
      <c r="G6" s="251" t="s">
        <v>547</v>
      </c>
    </row>
    <row r="7" spans="1:7" ht="15" customHeight="1">
      <c r="A7" s="249">
        <v>145</v>
      </c>
      <c r="B7" s="250">
        <v>44112</v>
      </c>
      <c r="C7" s="251" t="s">
        <v>545</v>
      </c>
      <c r="D7" s="251" t="s">
        <v>546</v>
      </c>
      <c r="E7" s="251" t="s">
        <v>850</v>
      </c>
      <c r="F7" s="252">
        <v>211.39</v>
      </c>
      <c r="G7" s="251" t="s">
        <v>494</v>
      </c>
    </row>
    <row r="8" spans="1:7" ht="15" customHeight="1">
      <c r="A8" s="249">
        <v>146</v>
      </c>
      <c r="B8" s="250">
        <v>44113</v>
      </c>
      <c r="C8" s="251" t="s">
        <v>545</v>
      </c>
      <c r="D8" s="251" t="s">
        <v>546</v>
      </c>
      <c r="E8" s="251" t="s">
        <v>851</v>
      </c>
      <c r="F8" s="252">
        <v>234.31</v>
      </c>
      <c r="G8" s="251" t="s">
        <v>852</v>
      </c>
    </row>
    <row r="9" spans="1:7" ht="15" customHeight="1">
      <c r="A9" s="249">
        <v>147</v>
      </c>
      <c r="B9" s="250">
        <v>44116</v>
      </c>
      <c r="C9" s="251" t="s">
        <v>545</v>
      </c>
      <c r="D9" s="251" t="s">
        <v>546</v>
      </c>
      <c r="E9" s="251" t="s">
        <v>853</v>
      </c>
      <c r="F9" s="252">
        <v>549.9</v>
      </c>
      <c r="G9" s="251" t="s">
        <v>494</v>
      </c>
    </row>
    <row r="10" spans="1:7" ht="15" customHeight="1">
      <c r="A10" s="249">
        <v>148</v>
      </c>
      <c r="B10" s="250">
        <v>44117</v>
      </c>
      <c r="C10" s="251" t="s">
        <v>545</v>
      </c>
      <c r="D10" s="251" t="s">
        <v>546</v>
      </c>
      <c r="E10" s="251" t="s">
        <v>854</v>
      </c>
      <c r="F10" s="252">
        <v>139.54</v>
      </c>
      <c r="G10" s="251" t="s">
        <v>494</v>
      </c>
    </row>
    <row r="11" spans="1:7" ht="15" customHeight="1">
      <c r="A11" s="249">
        <v>149</v>
      </c>
      <c r="B11" s="250">
        <v>44118</v>
      </c>
      <c r="C11" s="251" t="s">
        <v>545</v>
      </c>
      <c r="D11" s="251" t="s">
        <v>546</v>
      </c>
      <c r="E11" s="251" t="s">
        <v>855</v>
      </c>
      <c r="F11" s="252">
        <v>238.49</v>
      </c>
      <c r="G11" s="251" t="s">
        <v>856</v>
      </c>
    </row>
    <row r="12" spans="1:7" ht="15" customHeight="1">
      <c r="A12" s="249">
        <v>150</v>
      </c>
      <c r="B12" s="250">
        <v>44119</v>
      </c>
      <c r="C12" s="251" t="s">
        <v>545</v>
      </c>
      <c r="D12" s="251" t="s">
        <v>546</v>
      </c>
      <c r="E12" s="251" t="s">
        <v>717</v>
      </c>
      <c r="F12" s="252">
        <v>229.89</v>
      </c>
      <c r="G12" s="251" t="s">
        <v>492</v>
      </c>
    </row>
    <row r="13" spans="1:7" ht="15" customHeight="1">
      <c r="A13" s="249">
        <v>151</v>
      </c>
      <c r="B13" s="250">
        <v>44120</v>
      </c>
      <c r="C13" s="251" t="s">
        <v>545</v>
      </c>
      <c r="D13" s="251" t="s">
        <v>546</v>
      </c>
      <c r="E13" s="251" t="s">
        <v>857</v>
      </c>
      <c r="F13" s="252">
        <v>201.39</v>
      </c>
      <c r="G13" s="251" t="s">
        <v>493</v>
      </c>
    </row>
    <row r="14" spans="1:7" ht="15" customHeight="1">
      <c r="A14" s="249">
        <v>152</v>
      </c>
      <c r="B14" s="250">
        <v>44123</v>
      </c>
      <c r="C14" s="251" t="s">
        <v>545</v>
      </c>
      <c r="D14" s="251" t="s">
        <v>546</v>
      </c>
      <c r="E14" s="251" t="s">
        <v>858</v>
      </c>
      <c r="F14" s="252">
        <v>241.54</v>
      </c>
      <c r="G14" s="251" t="s">
        <v>493</v>
      </c>
    </row>
    <row r="15" spans="1:7" ht="15" customHeight="1">
      <c r="A15" s="249">
        <v>153</v>
      </c>
      <c r="B15" s="250">
        <v>44124</v>
      </c>
      <c r="C15" s="251" t="s">
        <v>545</v>
      </c>
      <c r="D15" s="251" t="s">
        <v>546</v>
      </c>
      <c r="E15" s="251" t="s">
        <v>859</v>
      </c>
      <c r="F15" s="252">
        <v>434.05</v>
      </c>
      <c r="G15" s="251" t="s">
        <v>494</v>
      </c>
    </row>
    <row r="16" spans="1:7" ht="15" customHeight="1">
      <c r="A16" s="249">
        <v>154</v>
      </c>
      <c r="B16" s="250">
        <v>44125</v>
      </c>
      <c r="C16" s="251" t="s">
        <v>545</v>
      </c>
      <c r="D16" s="251" t="s">
        <v>546</v>
      </c>
      <c r="E16" s="251" t="s">
        <v>860</v>
      </c>
      <c r="F16" s="252">
        <v>267.07</v>
      </c>
      <c r="G16" s="251" t="s">
        <v>861</v>
      </c>
    </row>
    <row r="17" spans="1:7" ht="15" customHeight="1">
      <c r="A17" s="249">
        <v>155</v>
      </c>
      <c r="B17" s="250">
        <v>44127</v>
      </c>
      <c r="C17" s="251" t="s">
        <v>545</v>
      </c>
      <c r="D17" s="251" t="s">
        <v>546</v>
      </c>
      <c r="E17" s="251" t="s">
        <v>862</v>
      </c>
      <c r="F17" s="252">
        <v>485.53</v>
      </c>
      <c r="G17" s="251" t="s">
        <v>863</v>
      </c>
    </row>
    <row r="18" spans="1:7" ht="15" customHeight="1">
      <c r="A18" s="249">
        <v>156</v>
      </c>
      <c r="B18" s="250">
        <v>44131</v>
      </c>
      <c r="C18" s="251" t="s">
        <v>545</v>
      </c>
      <c r="D18" s="251" t="s">
        <v>546</v>
      </c>
      <c r="E18" s="251" t="s">
        <v>864</v>
      </c>
      <c r="F18" s="252">
        <v>266.37</v>
      </c>
      <c r="G18" s="251" t="s">
        <v>489</v>
      </c>
    </row>
    <row r="19" spans="1:7" ht="15" customHeight="1">
      <c r="A19" s="249">
        <v>157</v>
      </c>
      <c r="B19" s="250">
        <v>44133</v>
      </c>
      <c r="C19" s="251" t="s">
        <v>545</v>
      </c>
      <c r="D19" s="251" t="s">
        <v>546</v>
      </c>
      <c r="E19" s="251" t="s">
        <v>865</v>
      </c>
      <c r="F19" s="252">
        <v>1050.26</v>
      </c>
      <c r="G19" s="251" t="s">
        <v>861</v>
      </c>
    </row>
    <row r="20" spans="1:7" ht="15" customHeight="1">
      <c r="A20" s="249">
        <v>158</v>
      </c>
      <c r="B20" s="250">
        <v>44134</v>
      </c>
      <c r="C20" s="251" t="s">
        <v>545</v>
      </c>
      <c r="D20" s="251" t="s">
        <v>546</v>
      </c>
      <c r="E20" s="251" t="s">
        <v>866</v>
      </c>
      <c r="F20" s="252">
        <v>464.62</v>
      </c>
      <c r="G20" s="251" t="s">
        <v>861</v>
      </c>
    </row>
    <row r="21" spans="1:7" ht="15" customHeight="1">
      <c r="E21" s="253" t="s">
        <v>548</v>
      </c>
      <c r="F21" s="254">
        <v>6293.21</v>
      </c>
    </row>
  </sheetData>
  <pageMargins left="0.35433070866141736" right="0.23622047244094491" top="0.27559055118110237" bottom="0.31496062992125984" header="0.31496062992125984" footer="0.31496062992125984"/>
  <pageSetup paperSize="9" orientation="landscape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6"/>
  <sheetViews>
    <sheetView topLeftCell="A102" workbookViewId="0">
      <selection activeCell="I128" sqref="I128"/>
    </sheetView>
  </sheetViews>
  <sheetFormatPr defaultColWidth="17.28515625" defaultRowHeight="15" customHeight="1"/>
  <cols>
    <col min="1" max="1" width="3.85546875" style="232" customWidth="1"/>
    <col min="2" max="2" width="8.140625" style="232" customWidth="1"/>
    <col min="3" max="3" width="7.140625" style="232" customWidth="1"/>
    <col min="4" max="6" width="17.28515625" style="232"/>
    <col min="7" max="7" width="9.85546875" style="232" customWidth="1"/>
    <col min="8" max="8" width="8.42578125" style="232" customWidth="1"/>
    <col min="9" max="16384" width="17.28515625" style="232"/>
  </cols>
  <sheetData>
    <row r="1" spans="1:10" ht="15" customHeight="1">
      <c r="A1" s="241" t="s">
        <v>74</v>
      </c>
      <c r="B1" s="241" t="s">
        <v>75</v>
      </c>
      <c r="C1" s="241" t="s">
        <v>76</v>
      </c>
      <c r="D1" s="241" t="s">
        <v>77</v>
      </c>
      <c r="E1" s="241" t="s">
        <v>78</v>
      </c>
      <c r="F1" s="241" t="s">
        <v>79</v>
      </c>
      <c r="G1" s="241" t="s">
        <v>481</v>
      </c>
      <c r="H1" s="241" t="s">
        <v>81</v>
      </c>
      <c r="I1" s="241" t="s">
        <v>82</v>
      </c>
      <c r="J1" s="241" t="s">
        <v>83</v>
      </c>
    </row>
    <row r="2" spans="1:10" ht="15" customHeight="1">
      <c r="A2" s="242" t="s">
        <v>84</v>
      </c>
      <c r="B2" s="243" t="s">
        <v>671</v>
      </c>
      <c r="C2" s="243" t="s">
        <v>672</v>
      </c>
      <c r="D2" s="244">
        <v>44120</v>
      </c>
      <c r="E2" s="245" t="s">
        <v>673</v>
      </c>
      <c r="F2" s="245" t="s">
        <v>674</v>
      </c>
      <c r="G2" s="246">
        <v>1459.6</v>
      </c>
      <c r="H2" s="246">
        <v>0</v>
      </c>
      <c r="I2" s="242" t="s">
        <v>89</v>
      </c>
      <c r="J2" s="242" t="s">
        <v>90</v>
      </c>
    </row>
    <row r="3" spans="1:10" ht="15" customHeight="1">
      <c r="A3" s="242" t="s">
        <v>91</v>
      </c>
      <c r="B3" s="243" t="s">
        <v>107</v>
      </c>
      <c r="C3" s="243" t="s">
        <v>675</v>
      </c>
      <c r="D3" s="244">
        <v>44105</v>
      </c>
      <c r="E3" s="245" t="s">
        <v>482</v>
      </c>
      <c r="F3" s="245" t="s">
        <v>483</v>
      </c>
      <c r="G3" s="246">
        <v>852.86</v>
      </c>
      <c r="H3" s="246">
        <v>0</v>
      </c>
      <c r="I3" s="242" t="s">
        <v>89</v>
      </c>
      <c r="J3" s="242" t="s">
        <v>90</v>
      </c>
    </row>
    <row r="4" spans="1:10" ht="15" customHeight="1">
      <c r="A4" s="242" t="s">
        <v>96</v>
      </c>
      <c r="B4" s="243" t="s">
        <v>107</v>
      </c>
      <c r="C4" s="243" t="s">
        <v>676</v>
      </c>
      <c r="D4" s="244">
        <v>44106</v>
      </c>
      <c r="E4" s="245" t="s">
        <v>482</v>
      </c>
      <c r="F4" s="245" t="s">
        <v>677</v>
      </c>
      <c r="G4" s="246">
        <v>801.76</v>
      </c>
      <c r="H4" s="246">
        <v>0</v>
      </c>
      <c r="I4" s="242" t="s">
        <v>89</v>
      </c>
      <c r="J4" s="242" t="s">
        <v>90</v>
      </c>
    </row>
    <row r="5" spans="1:10" ht="15" customHeight="1">
      <c r="A5" s="242" t="s">
        <v>99</v>
      </c>
      <c r="B5" s="243" t="s">
        <v>107</v>
      </c>
      <c r="C5" s="243" t="s">
        <v>678</v>
      </c>
      <c r="D5" s="244">
        <v>44106</v>
      </c>
      <c r="E5" s="245" t="s">
        <v>482</v>
      </c>
      <c r="F5" s="245" t="s">
        <v>484</v>
      </c>
      <c r="G5" s="246">
        <v>2044.07</v>
      </c>
      <c r="H5" s="246">
        <v>46.47</v>
      </c>
      <c r="I5" s="242" t="s">
        <v>89</v>
      </c>
      <c r="J5" s="242" t="s">
        <v>90</v>
      </c>
    </row>
    <row r="6" spans="1:10" ht="15" customHeight="1">
      <c r="A6" s="242" t="s">
        <v>103</v>
      </c>
      <c r="B6" s="243" t="s">
        <v>107</v>
      </c>
      <c r="C6" s="243" t="s">
        <v>679</v>
      </c>
      <c r="D6" s="244">
        <v>44109</v>
      </c>
      <c r="E6" s="245" t="s">
        <v>482</v>
      </c>
      <c r="F6" s="245" t="s">
        <v>484</v>
      </c>
      <c r="G6" s="246">
        <v>1154.33</v>
      </c>
      <c r="H6" s="246">
        <v>0</v>
      </c>
      <c r="I6" s="242" t="s">
        <v>89</v>
      </c>
      <c r="J6" s="242" t="s">
        <v>90</v>
      </c>
    </row>
    <row r="7" spans="1:10" ht="15" customHeight="1">
      <c r="A7" s="242" t="s">
        <v>106</v>
      </c>
      <c r="B7" s="243" t="s">
        <v>107</v>
      </c>
      <c r="C7" s="243" t="s">
        <v>680</v>
      </c>
      <c r="D7" s="244">
        <v>44110</v>
      </c>
      <c r="E7" s="245" t="s">
        <v>482</v>
      </c>
      <c r="F7" s="245" t="s">
        <v>484</v>
      </c>
      <c r="G7" s="246">
        <v>2588.9</v>
      </c>
      <c r="H7" s="246">
        <v>20.79</v>
      </c>
      <c r="I7" s="242" t="s">
        <v>89</v>
      </c>
      <c r="J7" s="242" t="s">
        <v>90</v>
      </c>
    </row>
    <row r="8" spans="1:10" ht="15" customHeight="1">
      <c r="A8" s="242" t="s">
        <v>110</v>
      </c>
      <c r="B8" s="243" t="s">
        <v>107</v>
      </c>
      <c r="C8" s="243" t="s">
        <v>681</v>
      </c>
      <c r="D8" s="244">
        <v>44111</v>
      </c>
      <c r="E8" s="245" t="s">
        <v>482</v>
      </c>
      <c r="F8" s="245" t="s">
        <v>486</v>
      </c>
      <c r="G8" s="246">
        <v>3212.51</v>
      </c>
      <c r="H8" s="246">
        <v>88.2</v>
      </c>
      <c r="I8" s="242" t="s">
        <v>89</v>
      </c>
      <c r="J8" s="242" t="s">
        <v>90</v>
      </c>
    </row>
    <row r="9" spans="1:10" ht="15" customHeight="1">
      <c r="A9" s="242" t="s">
        <v>113</v>
      </c>
      <c r="B9" s="243" t="s">
        <v>107</v>
      </c>
      <c r="C9" s="243" t="s">
        <v>682</v>
      </c>
      <c r="D9" s="244">
        <v>44111</v>
      </c>
      <c r="E9" s="245" t="s">
        <v>482</v>
      </c>
      <c r="F9" s="245" t="s">
        <v>683</v>
      </c>
      <c r="G9" s="246">
        <v>75.08</v>
      </c>
      <c r="H9" s="246">
        <v>0</v>
      </c>
      <c r="I9" s="242" t="s">
        <v>89</v>
      </c>
      <c r="J9" s="242" t="s">
        <v>90</v>
      </c>
    </row>
    <row r="10" spans="1:10" ht="15" customHeight="1">
      <c r="A10" s="242" t="s">
        <v>116</v>
      </c>
      <c r="B10" s="243" t="s">
        <v>107</v>
      </c>
      <c r="C10" s="243" t="s">
        <v>684</v>
      </c>
      <c r="D10" s="244">
        <v>44112</v>
      </c>
      <c r="E10" s="245" t="s">
        <v>482</v>
      </c>
      <c r="F10" s="245" t="s">
        <v>483</v>
      </c>
      <c r="G10" s="246">
        <v>115.57</v>
      </c>
      <c r="H10" s="246">
        <v>0</v>
      </c>
      <c r="I10" s="242" t="s">
        <v>89</v>
      </c>
      <c r="J10" s="242" t="s">
        <v>90</v>
      </c>
    </row>
    <row r="11" spans="1:10" ht="15" customHeight="1">
      <c r="A11" s="242" t="s">
        <v>119</v>
      </c>
      <c r="B11" s="243" t="s">
        <v>107</v>
      </c>
      <c r="C11" s="243" t="s">
        <v>685</v>
      </c>
      <c r="D11" s="244">
        <v>44113</v>
      </c>
      <c r="E11" s="245" t="s">
        <v>482</v>
      </c>
      <c r="F11" s="245" t="s">
        <v>484</v>
      </c>
      <c r="G11" s="246">
        <v>1017.14</v>
      </c>
      <c r="H11" s="246">
        <v>27.81</v>
      </c>
      <c r="I11" s="242" t="s">
        <v>89</v>
      </c>
      <c r="J11" s="242" t="s">
        <v>90</v>
      </c>
    </row>
    <row r="12" spans="1:10" ht="15" customHeight="1">
      <c r="A12" s="242" t="s">
        <v>122</v>
      </c>
      <c r="B12" s="243" t="s">
        <v>107</v>
      </c>
      <c r="C12" s="243" t="s">
        <v>686</v>
      </c>
      <c r="D12" s="244">
        <v>44116</v>
      </c>
      <c r="E12" s="245" t="s">
        <v>482</v>
      </c>
      <c r="F12" s="245" t="s">
        <v>484</v>
      </c>
      <c r="G12" s="246">
        <v>2000.94</v>
      </c>
      <c r="H12" s="246">
        <v>58.48</v>
      </c>
      <c r="I12" s="242" t="s">
        <v>89</v>
      </c>
      <c r="J12" s="242" t="s">
        <v>90</v>
      </c>
    </row>
    <row r="13" spans="1:10" ht="15" customHeight="1">
      <c r="A13" s="242" t="s">
        <v>125</v>
      </c>
      <c r="B13" s="243" t="s">
        <v>107</v>
      </c>
      <c r="C13" s="243" t="s">
        <v>687</v>
      </c>
      <c r="D13" s="244">
        <v>44117</v>
      </c>
      <c r="E13" s="245" t="s">
        <v>482</v>
      </c>
      <c r="F13" s="245" t="s">
        <v>483</v>
      </c>
      <c r="G13" s="246">
        <v>2268.08</v>
      </c>
      <c r="H13" s="246">
        <v>12.12</v>
      </c>
      <c r="I13" s="242" t="s">
        <v>89</v>
      </c>
      <c r="J13" s="242" t="s">
        <v>90</v>
      </c>
    </row>
    <row r="14" spans="1:10" ht="15" customHeight="1">
      <c r="A14" s="242" t="s">
        <v>128</v>
      </c>
      <c r="B14" s="243" t="s">
        <v>107</v>
      </c>
      <c r="C14" s="243" t="s">
        <v>688</v>
      </c>
      <c r="D14" s="244">
        <v>44118</v>
      </c>
      <c r="E14" s="245" t="s">
        <v>482</v>
      </c>
      <c r="F14" s="245" t="s">
        <v>484</v>
      </c>
      <c r="G14" s="246">
        <v>1635.94</v>
      </c>
      <c r="H14" s="246">
        <v>45.13</v>
      </c>
      <c r="I14" s="242" t="s">
        <v>89</v>
      </c>
      <c r="J14" s="242" t="s">
        <v>90</v>
      </c>
    </row>
    <row r="15" spans="1:10" ht="15" customHeight="1">
      <c r="A15" s="242" t="s">
        <v>131</v>
      </c>
      <c r="B15" s="243" t="s">
        <v>107</v>
      </c>
      <c r="C15" s="243" t="s">
        <v>689</v>
      </c>
      <c r="D15" s="244">
        <v>44119</v>
      </c>
      <c r="E15" s="245" t="s">
        <v>482</v>
      </c>
      <c r="F15" s="245" t="s">
        <v>690</v>
      </c>
      <c r="G15" s="246">
        <v>225</v>
      </c>
      <c r="H15" s="246">
        <v>0</v>
      </c>
      <c r="I15" s="242" t="s">
        <v>89</v>
      </c>
      <c r="J15" s="242" t="s">
        <v>90</v>
      </c>
    </row>
    <row r="16" spans="1:10" ht="15" customHeight="1">
      <c r="A16" s="242" t="s">
        <v>134</v>
      </c>
      <c r="B16" s="243" t="s">
        <v>107</v>
      </c>
      <c r="C16" s="243" t="s">
        <v>691</v>
      </c>
      <c r="D16" s="244">
        <v>44119</v>
      </c>
      <c r="E16" s="245" t="s">
        <v>482</v>
      </c>
      <c r="F16" s="245" t="s">
        <v>489</v>
      </c>
      <c r="G16" s="246">
        <v>390.31</v>
      </c>
      <c r="H16" s="246">
        <v>8.1</v>
      </c>
      <c r="I16" s="242" t="s">
        <v>89</v>
      </c>
      <c r="J16" s="242" t="s">
        <v>90</v>
      </c>
    </row>
    <row r="17" spans="1:10" ht="15" customHeight="1">
      <c r="A17" s="242" t="s">
        <v>137</v>
      </c>
      <c r="B17" s="243" t="s">
        <v>107</v>
      </c>
      <c r="C17" s="243" t="s">
        <v>692</v>
      </c>
      <c r="D17" s="244">
        <v>44120</v>
      </c>
      <c r="E17" s="245" t="s">
        <v>482</v>
      </c>
      <c r="F17" s="245" t="s">
        <v>483</v>
      </c>
      <c r="G17" s="246">
        <v>1370.35</v>
      </c>
      <c r="H17" s="246">
        <v>24.96</v>
      </c>
      <c r="I17" s="242" t="s">
        <v>89</v>
      </c>
      <c r="J17" s="242" t="s">
        <v>90</v>
      </c>
    </row>
    <row r="18" spans="1:10" ht="15" customHeight="1">
      <c r="A18" s="242" t="s">
        <v>140</v>
      </c>
      <c r="B18" s="243" t="s">
        <v>107</v>
      </c>
      <c r="C18" s="243" t="s">
        <v>693</v>
      </c>
      <c r="D18" s="244">
        <v>44123</v>
      </c>
      <c r="E18" s="245" t="s">
        <v>482</v>
      </c>
      <c r="F18" s="245" t="s">
        <v>694</v>
      </c>
      <c r="G18" s="246">
        <v>2940.72</v>
      </c>
      <c r="H18" s="246">
        <v>79.75</v>
      </c>
      <c r="I18" s="242" t="s">
        <v>89</v>
      </c>
      <c r="J18" s="242" t="s">
        <v>90</v>
      </c>
    </row>
    <row r="19" spans="1:10" ht="15" customHeight="1">
      <c r="A19" s="242" t="s">
        <v>144</v>
      </c>
      <c r="B19" s="243" t="s">
        <v>107</v>
      </c>
      <c r="C19" s="243" t="s">
        <v>695</v>
      </c>
      <c r="D19" s="244">
        <v>44124</v>
      </c>
      <c r="E19" s="245" t="s">
        <v>482</v>
      </c>
      <c r="F19" s="245" t="s">
        <v>694</v>
      </c>
      <c r="G19" s="246">
        <v>674.68</v>
      </c>
      <c r="H19" s="246">
        <v>3.1</v>
      </c>
      <c r="I19" s="242" t="s">
        <v>89</v>
      </c>
      <c r="J19" s="242" t="s">
        <v>90</v>
      </c>
    </row>
    <row r="20" spans="1:10" ht="15" customHeight="1">
      <c r="A20" s="242" t="s">
        <v>147</v>
      </c>
      <c r="B20" s="243" t="s">
        <v>107</v>
      </c>
      <c r="C20" s="243" t="s">
        <v>696</v>
      </c>
      <c r="D20" s="244">
        <v>44125</v>
      </c>
      <c r="E20" s="245" t="s">
        <v>482</v>
      </c>
      <c r="F20" s="245" t="s">
        <v>486</v>
      </c>
      <c r="G20" s="246">
        <v>1780.46</v>
      </c>
      <c r="H20" s="246">
        <v>0</v>
      </c>
      <c r="I20" s="242" t="s">
        <v>89</v>
      </c>
      <c r="J20" s="242" t="s">
        <v>90</v>
      </c>
    </row>
    <row r="21" spans="1:10" ht="15" customHeight="1">
      <c r="A21" s="242" t="s">
        <v>150</v>
      </c>
      <c r="B21" s="243" t="s">
        <v>107</v>
      </c>
      <c r="C21" s="243" t="s">
        <v>697</v>
      </c>
      <c r="D21" s="244">
        <v>44126</v>
      </c>
      <c r="E21" s="245" t="s">
        <v>482</v>
      </c>
      <c r="F21" s="245" t="s">
        <v>486</v>
      </c>
      <c r="G21" s="246">
        <v>621.28</v>
      </c>
      <c r="H21" s="246">
        <v>0</v>
      </c>
      <c r="I21" s="242" t="s">
        <v>89</v>
      </c>
      <c r="J21" s="242" t="s">
        <v>90</v>
      </c>
    </row>
    <row r="22" spans="1:10" ht="15" customHeight="1">
      <c r="A22" s="242" t="s">
        <v>153</v>
      </c>
      <c r="B22" s="243" t="s">
        <v>107</v>
      </c>
      <c r="C22" s="243" t="s">
        <v>698</v>
      </c>
      <c r="D22" s="244">
        <v>44127</v>
      </c>
      <c r="E22" s="245" t="s">
        <v>482</v>
      </c>
      <c r="F22" s="245" t="s">
        <v>485</v>
      </c>
      <c r="G22" s="246">
        <v>355.83</v>
      </c>
      <c r="H22" s="246">
        <v>0</v>
      </c>
      <c r="I22" s="242" t="s">
        <v>89</v>
      </c>
      <c r="J22" s="242" t="s">
        <v>90</v>
      </c>
    </row>
    <row r="23" spans="1:10" ht="15" customHeight="1">
      <c r="A23" s="242" t="s">
        <v>156</v>
      </c>
      <c r="B23" s="243" t="s">
        <v>107</v>
      </c>
      <c r="C23" s="243" t="s">
        <v>699</v>
      </c>
      <c r="D23" s="244">
        <v>44130</v>
      </c>
      <c r="E23" s="245" t="s">
        <v>482</v>
      </c>
      <c r="F23" s="245" t="s">
        <v>486</v>
      </c>
      <c r="G23" s="246">
        <v>707.08</v>
      </c>
      <c r="H23" s="246">
        <v>0</v>
      </c>
      <c r="I23" s="242" t="s">
        <v>89</v>
      </c>
      <c r="J23" s="242" t="s">
        <v>90</v>
      </c>
    </row>
    <row r="24" spans="1:10" ht="15" customHeight="1">
      <c r="A24" s="242" t="s">
        <v>159</v>
      </c>
      <c r="B24" s="243" t="s">
        <v>107</v>
      </c>
      <c r="C24" s="243" t="s">
        <v>700</v>
      </c>
      <c r="D24" s="244">
        <v>44131</v>
      </c>
      <c r="E24" s="245" t="s">
        <v>482</v>
      </c>
      <c r="F24" s="245" t="s">
        <v>486</v>
      </c>
      <c r="G24" s="246">
        <v>3103.09</v>
      </c>
      <c r="H24" s="246">
        <v>17.420000000000002</v>
      </c>
      <c r="I24" s="242" t="s">
        <v>89</v>
      </c>
      <c r="J24" s="242" t="s">
        <v>90</v>
      </c>
    </row>
    <row r="25" spans="1:10" ht="15" customHeight="1">
      <c r="A25" s="242" t="s">
        <v>162</v>
      </c>
      <c r="B25" s="243" t="s">
        <v>107</v>
      </c>
      <c r="C25" s="243" t="s">
        <v>701</v>
      </c>
      <c r="D25" s="244">
        <v>44133</v>
      </c>
      <c r="E25" s="245" t="s">
        <v>482</v>
      </c>
      <c r="F25" s="245" t="s">
        <v>484</v>
      </c>
      <c r="G25" s="246">
        <v>3746.26</v>
      </c>
      <c r="H25" s="246">
        <v>0</v>
      </c>
      <c r="I25" s="242" t="s">
        <v>89</v>
      </c>
      <c r="J25" s="242" t="s">
        <v>90</v>
      </c>
    </row>
    <row r="26" spans="1:10" ht="15" customHeight="1">
      <c r="A26" s="242" t="s">
        <v>165</v>
      </c>
      <c r="B26" s="243" t="s">
        <v>107</v>
      </c>
      <c r="C26" s="243" t="s">
        <v>702</v>
      </c>
      <c r="D26" s="244">
        <v>44134</v>
      </c>
      <c r="E26" s="245" t="s">
        <v>482</v>
      </c>
      <c r="F26" s="245" t="s">
        <v>483</v>
      </c>
      <c r="G26" s="246">
        <v>7671.08</v>
      </c>
      <c r="H26" s="246">
        <v>33.33</v>
      </c>
      <c r="I26" s="242" t="s">
        <v>89</v>
      </c>
      <c r="J26" s="242" t="s">
        <v>90</v>
      </c>
    </row>
    <row r="27" spans="1:10" ht="15" customHeight="1">
      <c r="A27" s="242" t="s">
        <v>168</v>
      </c>
      <c r="B27" s="243" t="s">
        <v>487</v>
      </c>
      <c r="C27" s="243" t="s">
        <v>703</v>
      </c>
      <c r="D27" s="244">
        <v>44125</v>
      </c>
      <c r="E27" s="245" t="s">
        <v>488</v>
      </c>
      <c r="F27" s="245" t="s">
        <v>704</v>
      </c>
      <c r="G27" s="246">
        <v>158.63</v>
      </c>
      <c r="H27" s="246">
        <v>0</v>
      </c>
      <c r="I27" s="242" t="s">
        <v>89</v>
      </c>
      <c r="J27" s="242" t="s">
        <v>90</v>
      </c>
    </row>
    <row r="28" spans="1:10" ht="15" customHeight="1">
      <c r="A28" s="242" t="s">
        <v>171</v>
      </c>
      <c r="B28" s="243" t="s">
        <v>92</v>
      </c>
      <c r="C28" s="243" t="s">
        <v>705</v>
      </c>
      <c r="D28" s="244">
        <v>44105</v>
      </c>
      <c r="E28" s="245" t="s">
        <v>488</v>
      </c>
      <c r="F28" s="245" t="s">
        <v>490</v>
      </c>
      <c r="G28" s="246">
        <v>264.35000000000002</v>
      </c>
      <c r="H28" s="246">
        <v>0</v>
      </c>
      <c r="I28" s="242" t="s">
        <v>89</v>
      </c>
      <c r="J28" s="242" t="s">
        <v>90</v>
      </c>
    </row>
    <row r="29" spans="1:10" ht="15" customHeight="1">
      <c r="A29" s="242" t="s">
        <v>174</v>
      </c>
      <c r="B29" s="243" t="s">
        <v>92</v>
      </c>
      <c r="C29" s="243" t="s">
        <v>706</v>
      </c>
      <c r="D29" s="244">
        <v>44106</v>
      </c>
      <c r="E29" s="245" t="s">
        <v>488</v>
      </c>
      <c r="F29" s="245" t="s">
        <v>492</v>
      </c>
      <c r="G29" s="246">
        <v>144.44</v>
      </c>
      <c r="H29" s="246">
        <v>0</v>
      </c>
      <c r="I29" s="242" t="s">
        <v>89</v>
      </c>
      <c r="J29" s="242" t="s">
        <v>90</v>
      </c>
    </row>
    <row r="30" spans="1:10" ht="15" customHeight="1">
      <c r="A30" s="242" t="s">
        <v>177</v>
      </c>
      <c r="B30" s="243" t="s">
        <v>92</v>
      </c>
      <c r="C30" s="243" t="s">
        <v>707</v>
      </c>
      <c r="D30" s="244">
        <v>44109</v>
      </c>
      <c r="E30" s="245" t="s">
        <v>488</v>
      </c>
      <c r="F30" s="245" t="s">
        <v>491</v>
      </c>
      <c r="G30" s="246">
        <v>132.12</v>
      </c>
      <c r="H30" s="246">
        <v>0</v>
      </c>
      <c r="I30" s="242" t="s">
        <v>89</v>
      </c>
      <c r="J30" s="242" t="s">
        <v>90</v>
      </c>
    </row>
    <row r="31" spans="1:10" ht="15" customHeight="1">
      <c r="A31" s="242" t="s">
        <v>180</v>
      </c>
      <c r="B31" s="243" t="s">
        <v>92</v>
      </c>
      <c r="C31" s="243" t="s">
        <v>708</v>
      </c>
      <c r="D31" s="244">
        <v>44110</v>
      </c>
      <c r="E31" s="245" t="s">
        <v>488</v>
      </c>
      <c r="F31" s="245" t="s">
        <v>493</v>
      </c>
      <c r="G31" s="246">
        <v>611.28</v>
      </c>
      <c r="H31" s="246">
        <v>0</v>
      </c>
      <c r="I31" s="242" t="s">
        <v>89</v>
      </c>
      <c r="J31" s="242" t="s">
        <v>90</v>
      </c>
    </row>
    <row r="32" spans="1:10" ht="15" customHeight="1">
      <c r="A32" s="242" t="s">
        <v>183</v>
      </c>
      <c r="B32" s="243" t="s">
        <v>92</v>
      </c>
      <c r="C32" s="243" t="s">
        <v>709</v>
      </c>
      <c r="D32" s="244">
        <v>44111</v>
      </c>
      <c r="E32" s="245" t="s">
        <v>488</v>
      </c>
      <c r="F32" s="245" t="s">
        <v>491</v>
      </c>
      <c r="G32" s="246">
        <v>126.67</v>
      </c>
      <c r="H32" s="246">
        <v>0</v>
      </c>
      <c r="I32" s="242" t="s">
        <v>89</v>
      </c>
      <c r="J32" s="242" t="s">
        <v>90</v>
      </c>
    </row>
    <row r="33" spans="1:10" ht="15" customHeight="1">
      <c r="A33" s="242" t="s">
        <v>187</v>
      </c>
      <c r="B33" s="243" t="s">
        <v>92</v>
      </c>
      <c r="C33" s="243" t="s">
        <v>710</v>
      </c>
      <c r="D33" s="244">
        <v>44112</v>
      </c>
      <c r="E33" s="245" t="s">
        <v>488</v>
      </c>
      <c r="F33" s="245" t="s">
        <v>494</v>
      </c>
      <c r="G33" s="246">
        <v>211.39</v>
      </c>
      <c r="H33" s="246">
        <v>0</v>
      </c>
      <c r="I33" s="242" t="s">
        <v>89</v>
      </c>
      <c r="J33" s="242" t="s">
        <v>90</v>
      </c>
    </row>
    <row r="34" spans="1:10" ht="15" customHeight="1">
      <c r="A34" s="242" t="s">
        <v>191</v>
      </c>
      <c r="B34" s="243" t="s">
        <v>92</v>
      </c>
      <c r="C34" s="243" t="s">
        <v>711</v>
      </c>
      <c r="D34" s="244">
        <v>44113</v>
      </c>
      <c r="E34" s="245" t="s">
        <v>488</v>
      </c>
      <c r="F34" s="245" t="s">
        <v>491</v>
      </c>
      <c r="G34" s="246">
        <v>234.31</v>
      </c>
      <c r="H34" s="246">
        <v>0</v>
      </c>
      <c r="I34" s="242" t="s">
        <v>89</v>
      </c>
      <c r="J34" s="242" t="s">
        <v>90</v>
      </c>
    </row>
    <row r="35" spans="1:10" ht="15" customHeight="1">
      <c r="A35" s="242" t="s">
        <v>194</v>
      </c>
      <c r="B35" s="243" t="s">
        <v>92</v>
      </c>
      <c r="C35" s="243" t="s">
        <v>712</v>
      </c>
      <c r="D35" s="244">
        <v>44116</v>
      </c>
      <c r="E35" s="245" t="s">
        <v>488</v>
      </c>
      <c r="F35" s="245" t="s">
        <v>713</v>
      </c>
      <c r="G35" s="246">
        <v>549.9</v>
      </c>
      <c r="H35" s="246">
        <v>2.17</v>
      </c>
      <c r="I35" s="242" t="s">
        <v>89</v>
      </c>
      <c r="J35" s="242" t="s">
        <v>90</v>
      </c>
    </row>
    <row r="36" spans="1:10" ht="15" customHeight="1">
      <c r="A36" s="242" t="s">
        <v>197</v>
      </c>
      <c r="B36" s="243" t="s">
        <v>92</v>
      </c>
      <c r="C36" s="243" t="s">
        <v>714</v>
      </c>
      <c r="D36" s="244">
        <v>44117</v>
      </c>
      <c r="E36" s="245" t="s">
        <v>488</v>
      </c>
      <c r="F36" s="245" t="s">
        <v>493</v>
      </c>
      <c r="G36" s="246">
        <v>139.54</v>
      </c>
      <c r="H36" s="246">
        <v>0</v>
      </c>
      <c r="I36" s="242" t="s">
        <v>89</v>
      </c>
      <c r="J36" s="242" t="s">
        <v>90</v>
      </c>
    </row>
    <row r="37" spans="1:10" ht="15" customHeight="1">
      <c r="A37" s="242" t="s">
        <v>200</v>
      </c>
      <c r="B37" s="243" t="s">
        <v>92</v>
      </c>
      <c r="C37" s="243" t="s">
        <v>715</v>
      </c>
      <c r="D37" s="244">
        <v>44118</v>
      </c>
      <c r="E37" s="245" t="s">
        <v>488</v>
      </c>
      <c r="F37" s="245" t="s">
        <v>716</v>
      </c>
      <c r="G37" s="246">
        <v>238.49</v>
      </c>
      <c r="H37" s="246">
        <v>0</v>
      </c>
      <c r="I37" s="242" t="s">
        <v>89</v>
      </c>
      <c r="J37" s="242" t="s">
        <v>90</v>
      </c>
    </row>
    <row r="38" spans="1:10" ht="15" customHeight="1">
      <c r="A38" s="242" t="s">
        <v>203</v>
      </c>
      <c r="B38" s="243" t="s">
        <v>92</v>
      </c>
      <c r="C38" s="243" t="s">
        <v>717</v>
      </c>
      <c r="D38" s="244">
        <v>44119</v>
      </c>
      <c r="E38" s="245" t="s">
        <v>488</v>
      </c>
      <c r="F38" s="245" t="s">
        <v>718</v>
      </c>
      <c r="G38" s="246">
        <v>229.89</v>
      </c>
      <c r="H38" s="246">
        <v>0</v>
      </c>
      <c r="I38" s="242" t="s">
        <v>89</v>
      </c>
      <c r="J38" s="242" t="s">
        <v>90</v>
      </c>
    </row>
    <row r="39" spans="1:10" ht="15" customHeight="1">
      <c r="A39" s="242" t="s">
        <v>206</v>
      </c>
      <c r="B39" s="243" t="s">
        <v>92</v>
      </c>
      <c r="C39" s="243" t="s">
        <v>719</v>
      </c>
      <c r="D39" s="244">
        <v>44120</v>
      </c>
      <c r="E39" s="245" t="s">
        <v>488</v>
      </c>
      <c r="F39" s="245" t="s">
        <v>720</v>
      </c>
      <c r="G39" s="246">
        <v>201.39</v>
      </c>
      <c r="H39" s="246">
        <v>0</v>
      </c>
      <c r="I39" s="242" t="s">
        <v>89</v>
      </c>
      <c r="J39" s="242" t="s">
        <v>90</v>
      </c>
    </row>
    <row r="40" spans="1:10" ht="15" customHeight="1">
      <c r="A40" s="242" t="s">
        <v>209</v>
      </c>
      <c r="B40" s="243" t="s">
        <v>92</v>
      </c>
      <c r="C40" s="243" t="s">
        <v>721</v>
      </c>
      <c r="D40" s="244">
        <v>44123</v>
      </c>
      <c r="E40" s="245" t="s">
        <v>488</v>
      </c>
      <c r="F40" s="245" t="s">
        <v>722</v>
      </c>
      <c r="G40" s="246">
        <v>241.54</v>
      </c>
      <c r="H40" s="246">
        <v>0</v>
      </c>
      <c r="I40" s="242" t="s">
        <v>89</v>
      </c>
      <c r="J40" s="242" t="s">
        <v>90</v>
      </c>
    </row>
    <row r="41" spans="1:10" ht="15" customHeight="1">
      <c r="A41" s="242" t="s">
        <v>212</v>
      </c>
      <c r="B41" s="243" t="s">
        <v>92</v>
      </c>
      <c r="C41" s="243" t="s">
        <v>723</v>
      </c>
      <c r="D41" s="244">
        <v>44124</v>
      </c>
      <c r="E41" s="245" t="s">
        <v>488</v>
      </c>
      <c r="F41" s="245" t="s">
        <v>724</v>
      </c>
      <c r="G41" s="246">
        <v>434.05</v>
      </c>
      <c r="H41" s="246">
        <v>0</v>
      </c>
      <c r="I41" s="242" t="s">
        <v>89</v>
      </c>
      <c r="J41" s="242" t="s">
        <v>90</v>
      </c>
    </row>
    <row r="42" spans="1:10" ht="15" customHeight="1">
      <c r="A42" s="242" t="s">
        <v>215</v>
      </c>
      <c r="B42" s="243" t="s">
        <v>92</v>
      </c>
      <c r="C42" s="243" t="s">
        <v>725</v>
      </c>
      <c r="D42" s="244">
        <v>44125</v>
      </c>
      <c r="E42" s="245" t="s">
        <v>488</v>
      </c>
      <c r="F42" s="245" t="s">
        <v>724</v>
      </c>
      <c r="G42" s="246">
        <v>267.07</v>
      </c>
      <c r="H42" s="246">
        <v>0</v>
      </c>
      <c r="I42" s="242" t="s">
        <v>89</v>
      </c>
      <c r="J42" s="242" t="s">
        <v>90</v>
      </c>
    </row>
    <row r="43" spans="1:10" ht="15" customHeight="1">
      <c r="A43" s="242" t="s">
        <v>218</v>
      </c>
      <c r="B43" s="243" t="s">
        <v>92</v>
      </c>
      <c r="C43" s="243" t="s">
        <v>726</v>
      </c>
      <c r="D43" s="244">
        <v>44126</v>
      </c>
      <c r="E43" s="245" t="s">
        <v>488</v>
      </c>
      <c r="F43" s="245" t="s">
        <v>727</v>
      </c>
      <c r="G43" s="246">
        <v>40</v>
      </c>
      <c r="H43" s="246">
        <v>0</v>
      </c>
      <c r="I43" s="242" t="s">
        <v>89</v>
      </c>
      <c r="J43" s="242" t="s">
        <v>90</v>
      </c>
    </row>
    <row r="44" spans="1:10" ht="15" customHeight="1">
      <c r="A44" s="242" t="s">
        <v>221</v>
      </c>
      <c r="B44" s="243" t="s">
        <v>92</v>
      </c>
      <c r="C44" s="243" t="s">
        <v>728</v>
      </c>
      <c r="D44" s="244">
        <v>44127</v>
      </c>
      <c r="E44" s="245" t="s">
        <v>87</v>
      </c>
      <c r="F44" s="245" t="s">
        <v>727</v>
      </c>
      <c r="G44" s="246">
        <v>445.53</v>
      </c>
      <c r="H44" s="246">
        <v>0</v>
      </c>
      <c r="I44" s="242" t="s">
        <v>89</v>
      </c>
      <c r="J44" s="242" t="s">
        <v>90</v>
      </c>
    </row>
    <row r="45" spans="1:10" ht="15" customHeight="1">
      <c r="A45" s="242" t="s">
        <v>224</v>
      </c>
      <c r="B45" s="243" t="s">
        <v>92</v>
      </c>
      <c r="C45" s="243" t="s">
        <v>729</v>
      </c>
      <c r="D45" s="244">
        <v>44131</v>
      </c>
      <c r="E45" s="245" t="s">
        <v>87</v>
      </c>
      <c r="F45" s="245" t="s">
        <v>491</v>
      </c>
      <c r="G45" s="246">
        <v>266.37</v>
      </c>
      <c r="H45" s="246">
        <v>0</v>
      </c>
      <c r="I45" s="242" t="s">
        <v>89</v>
      </c>
      <c r="J45" s="242" t="s">
        <v>90</v>
      </c>
    </row>
    <row r="46" spans="1:10" ht="15" customHeight="1">
      <c r="A46" s="242" t="s">
        <v>227</v>
      </c>
      <c r="B46" s="243" t="s">
        <v>92</v>
      </c>
      <c r="C46" s="243" t="s">
        <v>730</v>
      </c>
      <c r="D46" s="244">
        <v>44133</v>
      </c>
      <c r="E46" s="245" t="s">
        <v>87</v>
      </c>
      <c r="F46" s="245" t="s">
        <v>727</v>
      </c>
      <c r="G46" s="246">
        <v>1050.26</v>
      </c>
      <c r="H46" s="246">
        <v>0</v>
      </c>
      <c r="I46" s="242" t="s">
        <v>89</v>
      </c>
      <c r="J46" s="242" t="s">
        <v>90</v>
      </c>
    </row>
    <row r="47" spans="1:10" ht="15" customHeight="1">
      <c r="A47" s="242" t="s">
        <v>230</v>
      </c>
      <c r="B47" s="243" t="s">
        <v>92</v>
      </c>
      <c r="C47" s="243" t="s">
        <v>731</v>
      </c>
      <c r="D47" s="244">
        <v>44134</v>
      </c>
      <c r="E47" s="245" t="s">
        <v>488</v>
      </c>
      <c r="F47" s="245" t="s">
        <v>732</v>
      </c>
      <c r="G47" s="246">
        <v>464.62</v>
      </c>
      <c r="H47" s="246">
        <v>0</v>
      </c>
      <c r="I47" s="242" t="s">
        <v>89</v>
      </c>
      <c r="J47" s="242" t="s">
        <v>90</v>
      </c>
    </row>
    <row r="48" spans="1:10" ht="15" customHeight="1">
      <c r="A48" s="242" t="s">
        <v>233</v>
      </c>
      <c r="B48" s="243" t="s">
        <v>392</v>
      </c>
      <c r="C48" s="243" t="s">
        <v>733</v>
      </c>
      <c r="D48" s="244">
        <v>44134</v>
      </c>
      <c r="E48" s="245" t="s">
        <v>394</v>
      </c>
      <c r="F48" s="245" t="s">
        <v>734</v>
      </c>
      <c r="G48" s="246">
        <v>16617.349999999999</v>
      </c>
      <c r="H48" s="246">
        <v>0</v>
      </c>
      <c r="I48" s="242" t="s">
        <v>143</v>
      </c>
      <c r="J48" s="242" t="s">
        <v>396</v>
      </c>
    </row>
    <row r="49" spans="1:10" ht="15" customHeight="1">
      <c r="A49" s="242" t="s">
        <v>236</v>
      </c>
      <c r="B49" s="243" t="s">
        <v>392</v>
      </c>
      <c r="C49" s="243" t="s">
        <v>735</v>
      </c>
      <c r="D49" s="244">
        <v>44134</v>
      </c>
      <c r="E49" s="245" t="s">
        <v>394</v>
      </c>
      <c r="F49" s="245" t="s">
        <v>736</v>
      </c>
      <c r="G49" s="246">
        <v>186.58</v>
      </c>
      <c r="H49" s="246">
        <v>0</v>
      </c>
      <c r="I49" s="242" t="s">
        <v>143</v>
      </c>
      <c r="J49" s="242" t="s">
        <v>396</v>
      </c>
    </row>
    <row r="50" spans="1:10" ht="15" customHeight="1">
      <c r="A50" s="242" t="s">
        <v>239</v>
      </c>
      <c r="B50" s="243" t="s">
        <v>282</v>
      </c>
      <c r="C50" s="243" t="s">
        <v>737</v>
      </c>
      <c r="D50" s="244">
        <v>44105</v>
      </c>
      <c r="E50" s="245" t="s">
        <v>505</v>
      </c>
      <c r="F50" s="245" t="s">
        <v>512</v>
      </c>
      <c r="G50" s="246">
        <v>35960.33</v>
      </c>
      <c r="H50" s="246">
        <v>0</v>
      </c>
      <c r="I50" s="242" t="s">
        <v>89</v>
      </c>
      <c r="J50" s="242" t="s">
        <v>501</v>
      </c>
    </row>
    <row r="51" spans="1:10" ht="15" customHeight="1">
      <c r="A51" s="242" t="s">
        <v>242</v>
      </c>
      <c r="B51" s="243" t="s">
        <v>282</v>
      </c>
      <c r="C51" s="243" t="s">
        <v>738</v>
      </c>
      <c r="D51" s="244">
        <v>44105</v>
      </c>
      <c r="E51" s="245" t="s">
        <v>505</v>
      </c>
      <c r="F51" s="245" t="s">
        <v>513</v>
      </c>
      <c r="G51" s="246">
        <v>1281.8800000000001</v>
      </c>
      <c r="H51" s="246">
        <v>0</v>
      </c>
      <c r="I51" s="242" t="s">
        <v>89</v>
      </c>
      <c r="J51" s="242" t="s">
        <v>501</v>
      </c>
    </row>
    <row r="52" spans="1:10" ht="15" customHeight="1">
      <c r="A52" s="242" t="s">
        <v>245</v>
      </c>
      <c r="B52" s="243" t="s">
        <v>282</v>
      </c>
      <c r="C52" s="243" t="s">
        <v>739</v>
      </c>
      <c r="D52" s="244">
        <v>44105</v>
      </c>
      <c r="E52" s="245" t="s">
        <v>740</v>
      </c>
      <c r="F52" s="245" t="s">
        <v>741</v>
      </c>
      <c r="G52" s="246">
        <v>8209.4500000000007</v>
      </c>
      <c r="H52" s="246">
        <v>0</v>
      </c>
      <c r="I52" s="242" t="s">
        <v>89</v>
      </c>
      <c r="J52" s="242" t="s">
        <v>501</v>
      </c>
    </row>
    <row r="53" spans="1:10" ht="15" customHeight="1">
      <c r="A53" s="242" t="s">
        <v>248</v>
      </c>
      <c r="B53" s="243" t="s">
        <v>282</v>
      </c>
      <c r="C53" s="243" t="s">
        <v>742</v>
      </c>
      <c r="D53" s="244">
        <v>44105</v>
      </c>
      <c r="E53" s="245" t="s">
        <v>740</v>
      </c>
      <c r="F53" s="245" t="s">
        <v>743</v>
      </c>
      <c r="G53" s="246">
        <v>290.11</v>
      </c>
      <c r="H53" s="246">
        <v>0</v>
      </c>
      <c r="I53" s="242" t="s">
        <v>89</v>
      </c>
      <c r="J53" s="242" t="s">
        <v>501</v>
      </c>
    </row>
    <row r="54" spans="1:10" ht="15" customHeight="1">
      <c r="A54" s="242" t="s">
        <v>251</v>
      </c>
      <c r="B54" s="243" t="s">
        <v>282</v>
      </c>
      <c r="C54" s="243" t="s">
        <v>744</v>
      </c>
      <c r="D54" s="244">
        <v>44105</v>
      </c>
      <c r="E54" s="245" t="s">
        <v>745</v>
      </c>
      <c r="F54" s="245" t="s">
        <v>746</v>
      </c>
      <c r="G54" s="246">
        <v>30.29</v>
      </c>
      <c r="H54" s="246">
        <v>0</v>
      </c>
      <c r="I54" s="242" t="s">
        <v>89</v>
      </c>
      <c r="J54" s="242" t="s">
        <v>90</v>
      </c>
    </row>
    <row r="55" spans="1:10" ht="15" customHeight="1">
      <c r="A55" s="242" t="s">
        <v>254</v>
      </c>
      <c r="B55" s="243" t="s">
        <v>282</v>
      </c>
      <c r="C55" s="243" t="s">
        <v>747</v>
      </c>
      <c r="D55" s="244">
        <v>44105</v>
      </c>
      <c r="E55" s="245" t="s">
        <v>745</v>
      </c>
      <c r="F55" s="245" t="s">
        <v>746</v>
      </c>
      <c r="G55" s="246">
        <v>2.67</v>
      </c>
      <c r="H55" s="246">
        <v>0</v>
      </c>
      <c r="I55" s="242" t="s">
        <v>89</v>
      </c>
      <c r="J55" s="242" t="s">
        <v>90</v>
      </c>
    </row>
    <row r="56" spans="1:10" ht="15" customHeight="1">
      <c r="A56" s="242" t="s">
        <v>257</v>
      </c>
      <c r="B56" s="243" t="s">
        <v>282</v>
      </c>
      <c r="C56" s="243" t="s">
        <v>748</v>
      </c>
      <c r="D56" s="244">
        <v>44105</v>
      </c>
      <c r="E56" s="245" t="s">
        <v>745</v>
      </c>
      <c r="F56" s="245" t="s">
        <v>746</v>
      </c>
      <c r="G56" s="246">
        <v>2.5499999999999998</v>
      </c>
      <c r="H56" s="246">
        <v>0</v>
      </c>
      <c r="I56" s="242" t="s">
        <v>89</v>
      </c>
      <c r="J56" s="242" t="s">
        <v>90</v>
      </c>
    </row>
    <row r="57" spans="1:10" ht="15" customHeight="1">
      <c r="A57" s="242" t="s">
        <v>260</v>
      </c>
      <c r="B57" s="243" t="s">
        <v>282</v>
      </c>
      <c r="C57" s="243" t="s">
        <v>749</v>
      </c>
      <c r="D57" s="244">
        <v>44105</v>
      </c>
      <c r="E57" s="245" t="s">
        <v>745</v>
      </c>
      <c r="F57" s="245" t="s">
        <v>746</v>
      </c>
      <c r="G57" s="246">
        <v>231.47</v>
      </c>
      <c r="H57" s="246">
        <v>0</v>
      </c>
      <c r="I57" s="242" t="s">
        <v>89</v>
      </c>
      <c r="J57" s="242" t="s">
        <v>90</v>
      </c>
    </row>
    <row r="58" spans="1:10" ht="15" customHeight="1">
      <c r="A58" s="242" t="s">
        <v>263</v>
      </c>
      <c r="B58" s="243" t="s">
        <v>282</v>
      </c>
      <c r="C58" s="243" t="s">
        <v>750</v>
      </c>
      <c r="D58" s="244">
        <v>44105</v>
      </c>
      <c r="E58" s="245" t="s">
        <v>745</v>
      </c>
      <c r="F58" s="245" t="s">
        <v>746</v>
      </c>
      <c r="G58" s="246">
        <v>12.24</v>
      </c>
      <c r="H58" s="246">
        <v>0</v>
      </c>
      <c r="I58" s="242" t="s">
        <v>89</v>
      </c>
      <c r="J58" s="242" t="s">
        <v>90</v>
      </c>
    </row>
    <row r="59" spans="1:10" ht="15" customHeight="1">
      <c r="A59" s="242" t="s">
        <v>266</v>
      </c>
      <c r="B59" s="243" t="s">
        <v>282</v>
      </c>
      <c r="C59" s="243" t="s">
        <v>751</v>
      </c>
      <c r="D59" s="244">
        <v>44105</v>
      </c>
      <c r="E59" s="245" t="s">
        <v>745</v>
      </c>
      <c r="F59" s="245" t="s">
        <v>746</v>
      </c>
      <c r="G59" s="246">
        <v>886.62</v>
      </c>
      <c r="H59" s="246">
        <v>0</v>
      </c>
      <c r="I59" s="242" t="s">
        <v>89</v>
      </c>
      <c r="J59" s="242" t="s">
        <v>90</v>
      </c>
    </row>
    <row r="60" spans="1:10" ht="15" customHeight="1">
      <c r="A60" s="242" t="s">
        <v>269</v>
      </c>
      <c r="B60" s="243" t="s">
        <v>282</v>
      </c>
      <c r="C60" s="243" t="s">
        <v>752</v>
      </c>
      <c r="D60" s="244">
        <v>44105</v>
      </c>
      <c r="E60" s="245" t="s">
        <v>745</v>
      </c>
      <c r="F60" s="245" t="s">
        <v>746</v>
      </c>
      <c r="G60" s="246">
        <v>4262.45</v>
      </c>
      <c r="H60" s="246">
        <v>0</v>
      </c>
      <c r="I60" s="242" t="s">
        <v>89</v>
      </c>
      <c r="J60" s="242" t="s">
        <v>90</v>
      </c>
    </row>
    <row r="61" spans="1:10" ht="15" customHeight="1">
      <c r="A61" s="242" t="s">
        <v>272</v>
      </c>
      <c r="B61" s="243" t="s">
        <v>282</v>
      </c>
      <c r="C61" s="243" t="s">
        <v>753</v>
      </c>
      <c r="D61" s="244">
        <v>44109</v>
      </c>
      <c r="E61" s="245" t="s">
        <v>503</v>
      </c>
      <c r="F61" s="245" t="s">
        <v>515</v>
      </c>
      <c r="G61" s="246">
        <v>6852.36</v>
      </c>
      <c r="H61" s="246">
        <v>0</v>
      </c>
      <c r="I61" s="242" t="s">
        <v>89</v>
      </c>
      <c r="J61" s="242" t="s">
        <v>501</v>
      </c>
    </row>
    <row r="62" spans="1:10" ht="15" customHeight="1">
      <c r="A62" s="242" t="s">
        <v>275</v>
      </c>
      <c r="B62" s="243" t="s">
        <v>282</v>
      </c>
      <c r="C62" s="243" t="s">
        <v>754</v>
      </c>
      <c r="D62" s="244">
        <v>44109</v>
      </c>
      <c r="E62" s="245" t="s">
        <v>503</v>
      </c>
      <c r="F62" s="245" t="s">
        <v>516</v>
      </c>
      <c r="G62" s="246">
        <v>261.01</v>
      </c>
      <c r="H62" s="246">
        <v>0</v>
      </c>
      <c r="I62" s="242" t="s">
        <v>89</v>
      </c>
      <c r="J62" s="242" t="s">
        <v>501</v>
      </c>
    </row>
    <row r="63" spans="1:10" ht="15" customHeight="1">
      <c r="A63" s="242" t="s">
        <v>278</v>
      </c>
      <c r="B63" s="243" t="s">
        <v>282</v>
      </c>
      <c r="C63" s="243" t="s">
        <v>755</v>
      </c>
      <c r="D63" s="244">
        <v>44109</v>
      </c>
      <c r="E63" s="245" t="s">
        <v>499</v>
      </c>
      <c r="F63" s="245" t="s">
        <v>512</v>
      </c>
      <c r="G63" s="246">
        <v>32.299999999999997</v>
      </c>
      <c r="H63" s="246">
        <v>0</v>
      </c>
      <c r="I63" s="242" t="s">
        <v>89</v>
      </c>
      <c r="J63" s="242" t="s">
        <v>501</v>
      </c>
    </row>
    <row r="64" spans="1:10" ht="15" customHeight="1">
      <c r="A64" s="242" t="s">
        <v>281</v>
      </c>
      <c r="B64" s="243" t="s">
        <v>282</v>
      </c>
      <c r="C64" s="243" t="s">
        <v>756</v>
      </c>
      <c r="D64" s="244">
        <v>44109</v>
      </c>
      <c r="E64" s="245" t="s">
        <v>499</v>
      </c>
      <c r="F64" s="245" t="s">
        <v>513</v>
      </c>
      <c r="G64" s="246">
        <v>1.23</v>
      </c>
      <c r="H64" s="246">
        <v>0</v>
      </c>
      <c r="I64" s="242" t="s">
        <v>89</v>
      </c>
      <c r="J64" s="242" t="s">
        <v>501</v>
      </c>
    </row>
    <row r="65" spans="1:10" ht="15" customHeight="1">
      <c r="A65" s="242" t="s">
        <v>286</v>
      </c>
      <c r="B65" s="243" t="s">
        <v>282</v>
      </c>
      <c r="C65" s="243" t="s">
        <v>757</v>
      </c>
      <c r="D65" s="244">
        <v>44110</v>
      </c>
      <c r="E65" s="245" t="s">
        <v>506</v>
      </c>
      <c r="F65" s="245" t="s">
        <v>520</v>
      </c>
      <c r="G65" s="246">
        <v>21999.57</v>
      </c>
      <c r="H65" s="246">
        <v>0</v>
      </c>
      <c r="I65" s="242" t="s">
        <v>89</v>
      </c>
      <c r="J65" s="242" t="s">
        <v>501</v>
      </c>
    </row>
    <row r="66" spans="1:10" ht="15" customHeight="1">
      <c r="A66" s="242" t="s">
        <v>289</v>
      </c>
      <c r="B66" s="243" t="s">
        <v>282</v>
      </c>
      <c r="C66" s="243" t="s">
        <v>758</v>
      </c>
      <c r="D66" s="244">
        <v>44110</v>
      </c>
      <c r="E66" s="245" t="s">
        <v>506</v>
      </c>
      <c r="F66" s="245" t="s">
        <v>513</v>
      </c>
      <c r="G66" s="246">
        <v>776.72</v>
      </c>
      <c r="H66" s="246">
        <v>0</v>
      </c>
      <c r="I66" s="242" t="s">
        <v>89</v>
      </c>
      <c r="J66" s="242" t="s">
        <v>501</v>
      </c>
    </row>
    <row r="67" spans="1:10" ht="15" customHeight="1">
      <c r="A67" s="242" t="s">
        <v>292</v>
      </c>
      <c r="B67" s="243" t="s">
        <v>282</v>
      </c>
      <c r="C67" s="243" t="s">
        <v>759</v>
      </c>
      <c r="D67" s="244">
        <v>44113</v>
      </c>
      <c r="E67" s="245" t="s">
        <v>325</v>
      </c>
      <c r="F67" s="245" t="s">
        <v>760</v>
      </c>
      <c r="G67" s="246">
        <v>119380.66</v>
      </c>
      <c r="H67" s="246">
        <v>0</v>
      </c>
      <c r="I67" s="242" t="s">
        <v>327</v>
      </c>
      <c r="J67" s="242" t="s">
        <v>761</v>
      </c>
    </row>
    <row r="68" spans="1:10" ht="15" customHeight="1">
      <c r="A68" s="242" t="s">
        <v>295</v>
      </c>
      <c r="B68" s="243" t="s">
        <v>282</v>
      </c>
      <c r="C68" s="243" t="s">
        <v>762</v>
      </c>
      <c r="D68" s="244">
        <v>44113</v>
      </c>
      <c r="E68" s="245" t="s">
        <v>325</v>
      </c>
      <c r="F68" s="245" t="s">
        <v>763</v>
      </c>
      <c r="G68" s="246">
        <v>179.34</v>
      </c>
      <c r="H68" s="246">
        <v>0</v>
      </c>
      <c r="I68" s="242" t="s">
        <v>327</v>
      </c>
      <c r="J68" s="242" t="s">
        <v>761</v>
      </c>
    </row>
    <row r="69" spans="1:10" ht="15" customHeight="1">
      <c r="A69" s="242" t="s">
        <v>299</v>
      </c>
      <c r="B69" s="243" t="s">
        <v>282</v>
      </c>
      <c r="C69" s="243" t="s">
        <v>764</v>
      </c>
      <c r="D69" s="244">
        <v>44118</v>
      </c>
      <c r="E69" s="245" t="s">
        <v>366</v>
      </c>
      <c r="F69" s="245" t="s">
        <v>509</v>
      </c>
      <c r="G69" s="246">
        <v>21214.45</v>
      </c>
      <c r="H69" s="246">
        <v>0</v>
      </c>
      <c r="I69" s="242" t="s">
        <v>89</v>
      </c>
      <c r="J69" s="242" t="s">
        <v>501</v>
      </c>
    </row>
    <row r="70" spans="1:10" ht="15" customHeight="1">
      <c r="A70" s="242" t="s">
        <v>302</v>
      </c>
      <c r="B70" s="243" t="s">
        <v>282</v>
      </c>
      <c r="C70" s="243" t="s">
        <v>765</v>
      </c>
      <c r="D70" s="244">
        <v>44118</v>
      </c>
      <c r="E70" s="245" t="s">
        <v>366</v>
      </c>
      <c r="F70" s="245" t="s">
        <v>510</v>
      </c>
      <c r="G70" s="246">
        <v>783.41</v>
      </c>
      <c r="H70" s="246">
        <v>0</v>
      </c>
      <c r="I70" s="242" t="s">
        <v>89</v>
      </c>
      <c r="J70" s="242" t="s">
        <v>501</v>
      </c>
    </row>
    <row r="71" spans="1:10" ht="15" customHeight="1">
      <c r="A71" s="242" t="s">
        <v>306</v>
      </c>
      <c r="B71" s="243" t="s">
        <v>282</v>
      </c>
      <c r="C71" s="243" t="s">
        <v>766</v>
      </c>
      <c r="D71" s="244">
        <v>44118</v>
      </c>
      <c r="E71" s="245" t="s">
        <v>325</v>
      </c>
      <c r="F71" s="245" t="s">
        <v>767</v>
      </c>
      <c r="G71" s="246">
        <v>339225.78</v>
      </c>
      <c r="H71" s="246">
        <v>0</v>
      </c>
      <c r="I71" s="242" t="s">
        <v>89</v>
      </c>
      <c r="J71" s="242" t="s">
        <v>90</v>
      </c>
    </row>
    <row r="72" spans="1:10" ht="15" customHeight="1">
      <c r="A72" s="242" t="s">
        <v>309</v>
      </c>
      <c r="B72" s="243" t="s">
        <v>282</v>
      </c>
      <c r="C72" s="243" t="s">
        <v>768</v>
      </c>
      <c r="D72" s="244">
        <v>44118</v>
      </c>
      <c r="E72" s="245" t="s">
        <v>325</v>
      </c>
      <c r="F72" s="245" t="s">
        <v>769</v>
      </c>
      <c r="G72" s="246">
        <v>26954.51</v>
      </c>
      <c r="H72" s="246">
        <v>0</v>
      </c>
      <c r="I72" s="242" t="s">
        <v>89</v>
      </c>
      <c r="J72" s="242" t="s">
        <v>90</v>
      </c>
    </row>
    <row r="73" spans="1:10" ht="15" customHeight="1">
      <c r="A73" s="242" t="s">
        <v>313</v>
      </c>
      <c r="B73" s="243" t="s">
        <v>282</v>
      </c>
      <c r="C73" s="243" t="s">
        <v>770</v>
      </c>
      <c r="D73" s="244">
        <v>44118</v>
      </c>
      <c r="E73" s="245" t="s">
        <v>325</v>
      </c>
      <c r="F73" s="245" t="s">
        <v>771</v>
      </c>
      <c r="G73" s="246">
        <v>38930.449999999997</v>
      </c>
      <c r="H73" s="246">
        <v>0</v>
      </c>
      <c r="I73" s="242" t="s">
        <v>89</v>
      </c>
      <c r="J73" s="242" t="s">
        <v>90</v>
      </c>
    </row>
    <row r="74" spans="1:10" ht="15" customHeight="1">
      <c r="A74" s="242" t="s">
        <v>316</v>
      </c>
      <c r="B74" s="243" t="s">
        <v>282</v>
      </c>
      <c r="C74" s="243" t="s">
        <v>772</v>
      </c>
      <c r="D74" s="244">
        <v>44119</v>
      </c>
      <c r="E74" s="245" t="s">
        <v>504</v>
      </c>
      <c r="F74" s="245" t="s">
        <v>507</v>
      </c>
      <c r="G74" s="246">
        <v>6119.46</v>
      </c>
      <c r="H74" s="246">
        <v>0</v>
      </c>
      <c r="I74" s="242" t="s">
        <v>89</v>
      </c>
      <c r="J74" s="242" t="s">
        <v>501</v>
      </c>
    </row>
    <row r="75" spans="1:10" ht="15" customHeight="1">
      <c r="A75" s="242" t="s">
        <v>320</v>
      </c>
      <c r="B75" s="243" t="s">
        <v>282</v>
      </c>
      <c r="C75" s="243" t="s">
        <v>773</v>
      </c>
      <c r="D75" s="244">
        <v>44119</v>
      </c>
      <c r="E75" s="245" t="s">
        <v>504</v>
      </c>
      <c r="F75" s="245" t="s">
        <v>508</v>
      </c>
      <c r="G75" s="246">
        <v>230.46</v>
      </c>
      <c r="H75" s="246">
        <v>0</v>
      </c>
      <c r="I75" s="242" t="s">
        <v>89</v>
      </c>
      <c r="J75" s="242" t="s">
        <v>501</v>
      </c>
    </row>
    <row r="76" spans="1:10" ht="15" customHeight="1">
      <c r="A76" s="242" t="s">
        <v>323</v>
      </c>
      <c r="B76" s="243" t="s">
        <v>282</v>
      </c>
      <c r="C76" s="243" t="s">
        <v>774</v>
      </c>
      <c r="D76" s="244">
        <v>44120</v>
      </c>
      <c r="E76" s="245" t="s">
        <v>353</v>
      </c>
      <c r="F76" s="245" t="s">
        <v>500</v>
      </c>
      <c r="G76" s="246">
        <v>9639.5</v>
      </c>
      <c r="H76" s="246">
        <v>0</v>
      </c>
      <c r="I76" s="242" t="s">
        <v>89</v>
      </c>
      <c r="J76" s="242" t="s">
        <v>501</v>
      </c>
    </row>
    <row r="77" spans="1:10" ht="15" customHeight="1">
      <c r="A77" s="242" t="s">
        <v>329</v>
      </c>
      <c r="B77" s="243" t="s">
        <v>282</v>
      </c>
      <c r="C77" s="243" t="s">
        <v>775</v>
      </c>
      <c r="D77" s="244">
        <v>44120</v>
      </c>
      <c r="E77" s="245" t="s">
        <v>353</v>
      </c>
      <c r="F77" s="245" t="s">
        <v>502</v>
      </c>
      <c r="G77" s="246">
        <v>350.6</v>
      </c>
      <c r="H77" s="246">
        <v>0</v>
      </c>
      <c r="I77" s="242" t="s">
        <v>89</v>
      </c>
      <c r="J77" s="242" t="s">
        <v>501</v>
      </c>
    </row>
    <row r="78" spans="1:10" ht="15" customHeight="1">
      <c r="A78" s="242" t="s">
        <v>332</v>
      </c>
      <c r="B78" s="243" t="s">
        <v>282</v>
      </c>
      <c r="C78" s="243" t="s">
        <v>776</v>
      </c>
      <c r="D78" s="244">
        <v>44123</v>
      </c>
      <c r="E78" s="245" t="s">
        <v>514</v>
      </c>
      <c r="F78" s="245" t="s">
        <v>777</v>
      </c>
      <c r="G78" s="246">
        <v>42.93</v>
      </c>
      <c r="H78" s="246">
        <v>0</v>
      </c>
      <c r="I78" s="242" t="s">
        <v>89</v>
      </c>
      <c r="J78" s="242" t="s">
        <v>501</v>
      </c>
    </row>
    <row r="79" spans="1:10" ht="15" customHeight="1">
      <c r="A79" s="242" t="s">
        <v>335</v>
      </c>
      <c r="B79" s="243" t="s">
        <v>282</v>
      </c>
      <c r="C79" s="243" t="s">
        <v>778</v>
      </c>
      <c r="D79" s="244">
        <v>44123</v>
      </c>
      <c r="E79" s="245" t="s">
        <v>514</v>
      </c>
      <c r="F79" s="245" t="s">
        <v>779</v>
      </c>
      <c r="G79" s="246">
        <v>1.77</v>
      </c>
      <c r="H79" s="246">
        <v>0</v>
      </c>
      <c r="I79" s="242" t="s">
        <v>89</v>
      </c>
      <c r="J79" s="242" t="s">
        <v>501</v>
      </c>
    </row>
    <row r="80" spans="1:10" ht="15" customHeight="1">
      <c r="A80" s="242" t="s">
        <v>338</v>
      </c>
      <c r="B80" s="243" t="s">
        <v>282</v>
      </c>
      <c r="C80" s="243" t="s">
        <v>780</v>
      </c>
      <c r="D80" s="244">
        <v>44124</v>
      </c>
      <c r="E80" s="245" t="s">
        <v>325</v>
      </c>
      <c r="F80" s="245" t="s">
        <v>781</v>
      </c>
      <c r="G80" s="246">
        <v>46425.49</v>
      </c>
      <c r="H80" s="246">
        <v>0</v>
      </c>
      <c r="I80" s="242" t="s">
        <v>327</v>
      </c>
      <c r="J80" s="242" t="s">
        <v>782</v>
      </c>
    </row>
    <row r="81" spans="1:10" ht="15" customHeight="1">
      <c r="A81" s="242" t="s">
        <v>341</v>
      </c>
      <c r="B81" s="243" t="s">
        <v>282</v>
      </c>
      <c r="C81" s="243" t="s">
        <v>783</v>
      </c>
      <c r="D81" s="244">
        <v>44124</v>
      </c>
      <c r="E81" s="245" t="s">
        <v>325</v>
      </c>
      <c r="F81" s="245" t="s">
        <v>784</v>
      </c>
      <c r="G81" s="246">
        <v>69.739999999999995</v>
      </c>
      <c r="H81" s="246">
        <v>0</v>
      </c>
      <c r="I81" s="242" t="s">
        <v>327</v>
      </c>
      <c r="J81" s="242" t="s">
        <v>782</v>
      </c>
    </row>
    <row r="82" spans="1:10" ht="15" customHeight="1">
      <c r="A82" s="242" t="s">
        <v>344</v>
      </c>
      <c r="B82" s="243" t="s">
        <v>282</v>
      </c>
      <c r="C82" s="243" t="s">
        <v>785</v>
      </c>
      <c r="D82" s="244">
        <v>44131</v>
      </c>
      <c r="E82" s="245" t="s">
        <v>529</v>
      </c>
      <c r="F82" s="245" t="s">
        <v>786</v>
      </c>
      <c r="G82" s="246">
        <v>224.79</v>
      </c>
      <c r="H82" s="246">
        <v>0</v>
      </c>
      <c r="I82" s="242" t="s">
        <v>89</v>
      </c>
      <c r="J82" s="242" t="s">
        <v>501</v>
      </c>
    </row>
    <row r="83" spans="1:10" ht="15" customHeight="1">
      <c r="A83" s="242" t="s">
        <v>348</v>
      </c>
      <c r="B83" s="243" t="s">
        <v>282</v>
      </c>
      <c r="C83" s="243" t="s">
        <v>787</v>
      </c>
      <c r="D83" s="244">
        <v>44131</v>
      </c>
      <c r="E83" s="245" t="s">
        <v>529</v>
      </c>
      <c r="F83" s="245" t="s">
        <v>788</v>
      </c>
      <c r="G83" s="246">
        <v>8.4700000000000006</v>
      </c>
      <c r="H83" s="246">
        <v>0</v>
      </c>
      <c r="I83" s="242" t="s">
        <v>89</v>
      </c>
      <c r="J83" s="242" t="s">
        <v>501</v>
      </c>
    </row>
    <row r="84" spans="1:10" ht="15" customHeight="1">
      <c r="A84" s="242" t="s">
        <v>351</v>
      </c>
      <c r="B84" s="243" t="s">
        <v>282</v>
      </c>
      <c r="C84" s="243" t="s">
        <v>789</v>
      </c>
      <c r="D84" s="244">
        <v>44133</v>
      </c>
      <c r="E84" s="245" t="s">
        <v>523</v>
      </c>
      <c r="F84" s="245" t="s">
        <v>777</v>
      </c>
      <c r="G84" s="246">
        <v>340.95</v>
      </c>
      <c r="H84" s="246">
        <v>0</v>
      </c>
      <c r="I84" s="242" t="s">
        <v>89</v>
      </c>
      <c r="J84" s="242" t="s">
        <v>501</v>
      </c>
    </row>
    <row r="85" spans="1:10" ht="15" customHeight="1">
      <c r="A85" s="242" t="s">
        <v>355</v>
      </c>
      <c r="B85" s="243" t="s">
        <v>282</v>
      </c>
      <c r="C85" s="243" t="s">
        <v>790</v>
      </c>
      <c r="D85" s="244">
        <v>44133</v>
      </c>
      <c r="E85" s="245" t="s">
        <v>523</v>
      </c>
      <c r="F85" s="245" t="s">
        <v>779</v>
      </c>
      <c r="G85" s="246">
        <v>11.61</v>
      </c>
      <c r="H85" s="246">
        <v>0</v>
      </c>
      <c r="I85" s="242" t="s">
        <v>89</v>
      </c>
      <c r="J85" s="242" t="s">
        <v>501</v>
      </c>
    </row>
    <row r="86" spans="1:10" ht="15" customHeight="1">
      <c r="A86" s="242" t="s">
        <v>358</v>
      </c>
      <c r="B86" s="243" t="s">
        <v>282</v>
      </c>
      <c r="C86" s="243" t="s">
        <v>791</v>
      </c>
      <c r="D86" s="244">
        <v>44133</v>
      </c>
      <c r="E86" s="245" t="s">
        <v>511</v>
      </c>
      <c r="F86" s="245" t="s">
        <v>792</v>
      </c>
      <c r="G86" s="246">
        <v>8833.44</v>
      </c>
      <c r="H86" s="246">
        <v>0</v>
      </c>
      <c r="I86" s="242" t="s">
        <v>89</v>
      </c>
      <c r="J86" s="242" t="s">
        <v>501</v>
      </c>
    </row>
    <row r="87" spans="1:10" ht="15" customHeight="1">
      <c r="A87" s="242" t="s">
        <v>361</v>
      </c>
      <c r="B87" s="243" t="s">
        <v>282</v>
      </c>
      <c r="C87" s="243" t="s">
        <v>793</v>
      </c>
      <c r="D87" s="244">
        <v>44133</v>
      </c>
      <c r="E87" s="245" t="s">
        <v>511</v>
      </c>
      <c r="F87" s="245" t="s">
        <v>794</v>
      </c>
      <c r="G87" s="246">
        <v>312.08</v>
      </c>
      <c r="H87" s="246">
        <v>0</v>
      </c>
      <c r="I87" s="242" t="s">
        <v>89</v>
      </c>
      <c r="J87" s="242" t="s">
        <v>501</v>
      </c>
    </row>
    <row r="88" spans="1:10" ht="15" customHeight="1">
      <c r="A88" s="242" t="s">
        <v>364</v>
      </c>
      <c r="B88" s="243" t="s">
        <v>282</v>
      </c>
      <c r="C88" s="243" t="s">
        <v>795</v>
      </c>
      <c r="D88" s="244">
        <v>44133</v>
      </c>
      <c r="E88" s="245" t="s">
        <v>318</v>
      </c>
      <c r="F88" s="245" t="s">
        <v>796</v>
      </c>
      <c r="G88" s="246">
        <v>368736.35</v>
      </c>
      <c r="H88" s="246">
        <v>0</v>
      </c>
      <c r="I88" s="242" t="s">
        <v>89</v>
      </c>
      <c r="J88" s="242" t="s">
        <v>501</v>
      </c>
    </row>
    <row r="89" spans="1:10" ht="15" customHeight="1">
      <c r="A89" s="242" t="s">
        <v>368</v>
      </c>
      <c r="B89" s="243" t="s">
        <v>282</v>
      </c>
      <c r="C89" s="243" t="s">
        <v>797</v>
      </c>
      <c r="D89" s="244">
        <v>44133</v>
      </c>
      <c r="E89" s="245" t="s">
        <v>318</v>
      </c>
      <c r="F89" s="245" t="s">
        <v>788</v>
      </c>
      <c r="G89" s="246">
        <v>76465.36</v>
      </c>
      <c r="H89" s="246">
        <v>0</v>
      </c>
      <c r="I89" s="242" t="s">
        <v>89</v>
      </c>
      <c r="J89" s="242" t="s">
        <v>501</v>
      </c>
    </row>
    <row r="90" spans="1:10" ht="15" customHeight="1">
      <c r="A90" s="242" t="s">
        <v>371</v>
      </c>
      <c r="B90" s="243" t="s">
        <v>282</v>
      </c>
      <c r="C90" s="243" t="s">
        <v>798</v>
      </c>
      <c r="D90" s="244">
        <v>44134</v>
      </c>
      <c r="E90" s="245" t="s">
        <v>526</v>
      </c>
      <c r="F90" s="245" t="s">
        <v>777</v>
      </c>
      <c r="G90" s="246">
        <v>19282.349999999999</v>
      </c>
      <c r="H90" s="246">
        <v>0</v>
      </c>
      <c r="I90" s="242" t="s">
        <v>89</v>
      </c>
      <c r="J90" s="242" t="s">
        <v>501</v>
      </c>
    </row>
    <row r="91" spans="1:10" ht="15" customHeight="1">
      <c r="A91" s="242" t="s">
        <v>375</v>
      </c>
      <c r="B91" s="243" t="s">
        <v>282</v>
      </c>
      <c r="C91" s="243" t="s">
        <v>799</v>
      </c>
      <c r="D91" s="244">
        <v>44134</v>
      </c>
      <c r="E91" s="245" t="s">
        <v>526</v>
      </c>
      <c r="F91" s="245" t="s">
        <v>779</v>
      </c>
      <c r="G91" s="246">
        <v>677.91</v>
      </c>
      <c r="H91" s="246">
        <v>0</v>
      </c>
      <c r="I91" s="242" t="s">
        <v>89</v>
      </c>
      <c r="J91" s="242" t="s">
        <v>501</v>
      </c>
    </row>
    <row r="92" spans="1:10" ht="15" customHeight="1">
      <c r="A92" s="242" t="s">
        <v>378</v>
      </c>
      <c r="B92" s="243" t="s">
        <v>532</v>
      </c>
      <c r="C92" s="243" t="s">
        <v>800</v>
      </c>
      <c r="D92" s="244">
        <v>44105</v>
      </c>
      <c r="E92" s="245" t="s">
        <v>488</v>
      </c>
      <c r="F92" s="245" t="s">
        <v>801</v>
      </c>
      <c r="G92" s="246">
        <v>3165.07</v>
      </c>
      <c r="H92" s="246">
        <v>8.36</v>
      </c>
      <c r="I92" s="242" t="s">
        <v>89</v>
      </c>
      <c r="J92" s="242" t="s">
        <v>90</v>
      </c>
    </row>
    <row r="93" spans="1:10" ht="15" customHeight="1">
      <c r="A93" s="242" t="s">
        <v>382</v>
      </c>
      <c r="B93" s="243" t="s">
        <v>532</v>
      </c>
      <c r="C93" s="243" t="s">
        <v>802</v>
      </c>
      <c r="D93" s="244">
        <v>44105</v>
      </c>
      <c r="E93" s="245" t="s">
        <v>488</v>
      </c>
      <c r="F93" s="245" t="s">
        <v>803</v>
      </c>
      <c r="G93" s="246">
        <v>822.88</v>
      </c>
      <c r="H93" s="246">
        <v>0</v>
      </c>
      <c r="I93" s="242" t="s">
        <v>89</v>
      </c>
      <c r="J93" s="242" t="s">
        <v>90</v>
      </c>
    </row>
    <row r="94" spans="1:10" ht="15" customHeight="1">
      <c r="A94" s="242" t="s">
        <v>385</v>
      </c>
      <c r="B94" s="243" t="s">
        <v>532</v>
      </c>
      <c r="C94" s="243" t="s">
        <v>804</v>
      </c>
      <c r="D94" s="244">
        <v>44109</v>
      </c>
      <c r="E94" s="245" t="s">
        <v>488</v>
      </c>
      <c r="F94" s="245" t="s">
        <v>805</v>
      </c>
      <c r="G94" s="246">
        <v>1456.77</v>
      </c>
      <c r="H94" s="246">
        <v>0</v>
      </c>
      <c r="I94" s="242" t="s">
        <v>89</v>
      </c>
      <c r="J94" s="242" t="s">
        <v>90</v>
      </c>
    </row>
    <row r="95" spans="1:10" ht="15" customHeight="1">
      <c r="A95" s="242" t="s">
        <v>388</v>
      </c>
      <c r="B95" s="243" t="s">
        <v>532</v>
      </c>
      <c r="C95" s="243" t="s">
        <v>806</v>
      </c>
      <c r="D95" s="244">
        <v>44110</v>
      </c>
      <c r="E95" s="245" t="s">
        <v>488</v>
      </c>
      <c r="F95" s="245" t="s">
        <v>807</v>
      </c>
      <c r="G95" s="246">
        <v>1928.45</v>
      </c>
      <c r="H95" s="246">
        <v>14.11</v>
      </c>
      <c r="I95" s="242" t="s">
        <v>89</v>
      </c>
      <c r="J95" s="242" t="s">
        <v>90</v>
      </c>
    </row>
    <row r="96" spans="1:10" ht="15" customHeight="1">
      <c r="A96" s="242" t="s">
        <v>391</v>
      </c>
      <c r="B96" s="243" t="s">
        <v>532</v>
      </c>
      <c r="C96" s="243" t="s">
        <v>808</v>
      </c>
      <c r="D96" s="244">
        <v>44111</v>
      </c>
      <c r="E96" s="245" t="s">
        <v>488</v>
      </c>
      <c r="F96" s="245" t="s">
        <v>809</v>
      </c>
      <c r="G96" s="246">
        <v>1229.42</v>
      </c>
      <c r="H96" s="246">
        <v>0</v>
      </c>
      <c r="I96" s="242" t="s">
        <v>89</v>
      </c>
      <c r="J96" s="242" t="s">
        <v>90</v>
      </c>
    </row>
    <row r="97" spans="1:10" ht="15" customHeight="1">
      <c r="A97" s="242" t="s">
        <v>397</v>
      </c>
      <c r="B97" s="243" t="s">
        <v>532</v>
      </c>
      <c r="C97" s="243" t="s">
        <v>810</v>
      </c>
      <c r="D97" s="244">
        <v>44112</v>
      </c>
      <c r="E97" s="245" t="s">
        <v>488</v>
      </c>
      <c r="F97" s="245" t="s">
        <v>811</v>
      </c>
      <c r="G97" s="246">
        <v>1027.8800000000001</v>
      </c>
      <c r="H97" s="246">
        <v>0</v>
      </c>
      <c r="I97" s="242" t="s">
        <v>89</v>
      </c>
      <c r="J97" s="242" t="s">
        <v>90</v>
      </c>
    </row>
    <row r="98" spans="1:10" ht="15" customHeight="1">
      <c r="A98" s="242" t="s">
        <v>399</v>
      </c>
      <c r="B98" s="243" t="s">
        <v>532</v>
      </c>
      <c r="C98" s="243" t="s">
        <v>812</v>
      </c>
      <c r="D98" s="244">
        <v>44113</v>
      </c>
      <c r="E98" s="245" t="s">
        <v>488</v>
      </c>
      <c r="F98" s="245" t="s">
        <v>813</v>
      </c>
      <c r="G98" s="246">
        <v>20.95</v>
      </c>
      <c r="H98" s="246">
        <v>0</v>
      </c>
      <c r="I98" s="242" t="s">
        <v>89</v>
      </c>
      <c r="J98" s="242" t="s">
        <v>90</v>
      </c>
    </row>
    <row r="99" spans="1:10" ht="15" customHeight="1">
      <c r="A99" s="242" t="s">
        <v>401</v>
      </c>
      <c r="B99" s="243" t="s">
        <v>532</v>
      </c>
      <c r="C99" s="243" t="s">
        <v>814</v>
      </c>
      <c r="D99" s="244">
        <v>44116</v>
      </c>
      <c r="E99" s="245" t="s">
        <v>488</v>
      </c>
      <c r="F99" s="245" t="s">
        <v>815</v>
      </c>
      <c r="G99" s="246">
        <v>717.66</v>
      </c>
      <c r="H99" s="246">
        <v>0</v>
      </c>
      <c r="I99" s="242" t="s">
        <v>89</v>
      </c>
      <c r="J99" s="242" t="s">
        <v>90</v>
      </c>
    </row>
    <row r="100" spans="1:10" ht="15" customHeight="1">
      <c r="A100" s="242" t="s">
        <v>403</v>
      </c>
      <c r="B100" s="243" t="s">
        <v>532</v>
      </c>
      <c r="C100" s="243" t="s">
        <v>816</v>
      </c>
      <c r="D100" s="244">
        <v>44117</v>
      </c>
      <c r="E100" s="245" t="s">
        <v>488</v>
      </c>
      <c r="F100" s="245" t="s">
        <v>817</v>
      </c>
      <c r="G100" s="246">
        <v>922.75</v>
      </c>
      <c r="H100" s="246">
        <v>13.68</v>
      </c>
      <c r="I100" s="242" t="s">
        <v>89</v>
      </c>
      <c r="J100" s="242" t="s">
        <v>90</v>
      </c>
    </row>
    <row r="101" spans="1:10" ht="15" customHeight="1">
      <c r="A101" s="242" t="s">
        <v>517</v>
      </c>
      <c r="B101" s="243" t="s">
        <v>532</v>
      </c>
      <c r="C101" s="243" t="s">
        <v>818</v>
      </c>
      <c r="D101" s="244">
        <v>44118</v>
      </c>
      <c r="E101" s="245" t="s">
        <v>488</v>
      </c>
      <c r="F101" s="245" t="s">
        <v>819</v>
      </c>
      <c r="G101" s="246">
        <v>1644.95</v>
      </c>
      <c r="H101" s="246">
        <v>30.88</v>
      </c>
      <c r="I101" s="242" t="s">
        <v>89</v>
      </c>
      <c r="J101" s="242" t="s">
        <v>90</v>
      </c>
    </row>
    <row r="102" spans="1:10" ht="15" customHeight="1">
      <c r="A102" s="242" t="s">
        <v>518</v>
      </c>
      <c r="B102" s="243" t="s">
        <v>532</v>
      </c>
      <c r="C102" s="243" t="s">
        <v>820</v>
      </c>
      <c r="D102" s="244">
        <v>44119</v>
      </c>
      <c r="E102" s="245" t="s">
        <v>488</v>
      </c>
      <c r="F102" s="245" t="s">
        <v>821</v>
      </c>
      <c r="G102" s="246">
        <v>3451.76</v>
      </c>
      <c r="H102" s="246">
        <v>6.25</v>
      </c>
      <c r="I102" s="242" t="s">
        <v>89</v>
      </c>
      <c r="J102" s="242" t="s">
        <v>90</v>
      </c>
    </row>
    <row r="103" spans="1:10" ht="15" customHeight="1">
      <c r="A103" s="242" t="s">
        <v>519</v>
      </c>
      <c r="B103" s="243" t="s">
        <v>532</v>
      </c>
      <c r="C103" s="243" t="s">
        <v>822</v>
      </c>
      <c r="D103" s="244">
        <v>44120</v>
      </c>
      <c r="E103" s="245" t="s">
        <v>488</v>
      </c>
      <c r="F103" s="245" t="s">
        <v>823</v>
      </c>
      <c r="G103" s="246">
        <v>350.64</v>
      </c>
      <c r="H103" s="246">
        <v>0</v>
      </c>
      <c r="I103" s="242" t="s">
        <v>89</v>
      </c>
      <c r="J103" s="242" t="s">
        <v>90</v>
      </c>
    </row>
    <row r="104" spans="1:10" ht="15" customHeight="1">
      <c r="A104" s="242" t="s">
        <v>521</v>
      </c>
      <c r="B104" s="243" t="s">
        <v>532</v>
      </c>
      <c r="C104" s="243" t="s">
        <v>824</v>
      </c>
      <c r="D104" s="244">
        <v>44123</v>
      </c>
      <c r="E104" s="245" t="s">
        <v>488</v>
      </c>
      <c r="F104" s="245" t="s">
        <v>825</v>
      </c>
      <c r="G104" s="246">
        <v>1325.74</v>
      </c>
      <c r="H104" s="246">
        <v>0</v>
      </c>
      <c r="I104" s="242" t="s">
        <v>89</v>
      </c>
      <c r="J104" s="242" t="s">
        <v>90</v>
      </c>
    </row>
    <row r="105" spans="1:10" ht="15" customHeight="1">
      <c r="A105" s="242" t="s">
        <v>522</v>
      </c>
      <c r="B105" s="243" t="s">
        <v>532</v>
      </c>
      <c r="C105" s="243" t="s">
        <v>826</v>
      </c>
      <c r="D105" s="244">
        <v>44124</v>
      </c>
      <c r="E105" s="245" t="s">
        <v>535</v>
      </c>
      <c r="F105" s="245" t="s">
        <v>827</v>
      </c>
      <c r="G105" s="246">
        <v>54.52</v>
      </c>
      <c r="H105" s="246">
        <v>0</v>
      </c>
      <c r="I105" s="242" t="s">
        <v>89</v>
      </c>
      <c r="J105" s="242" t="s">
        <v>90</v>
      </c>
    </row>
    <row r="106" spans="1:10" ht="15" customHeight="1">
      <c r="A106" s="242" t="s">
        <v>524</v>
      </c>
      <c r="B106" s="243" t="s">
        <v>532</v>
      </c>
      <c r="C106" s="243" t="s">
        <v>828</v>
      </c>
      <c r="D106" s="244">
        <v>44124</v>
      </c>
      <c r="E106" s="245" t="s">
        <v>488</v>
      </c>
      <c r="F106" s="245" t="s">
        <v>829</v>
      </c>
      <c r="G106" s="246">
        <v>736.73</v>
      </c>
      <c r="H106" s="246">
        <v>0</v>
      </c>
      <c r="I106" s="242" t="s">
        <v>89</v>
      </c>
      <c r="J106" s="242" t="s">
        <v>90</v>
      </c>
    </row>
    <row r="107" spans="1:10" ht="15" customHeight="1">
      <c r="A107" s="242" t="s">
        <v>525</v>
      </c>
      <c r="B107" s="243" t="s">
        <v>532</v>
      </c>
      <c r="C107" s="243" t="s">
        <v>830</v>
      </c>
      <c r="D107" s="244">
        <v>44125</v>
      </c>
      <c r="E107" s="245" t="s">
        <v>488</v>
      </c>
      <c r="F107" s="245" t="s">
        <v>831</v>
      </c>
      <c r="G107" s="246">
        <v>2676.23</v>
      </c>
      <c r="H107" s="246">
        <v>0</v>
      </c>
      <c r="I107" s="242" t="s">
        <v>89</v>
      </c>
      <c r="J107" s="242" t="s">
        <v>90</v>
      </c>
    </row>
    <row r="108" spans="1:10" ht="15" customHeight="1">
      <c r="A108" s="242" t="s">
        <v>527</v>
      </c>
      <c r="B108" s="243" t="s">
        <v>532</v>
      </c>
      <c r="C108" s="243" t="s">
        <v>832</v>
      </c>
      <c r="D108" s="244">
        <v>44126</v>
      </c>
      <c r="E108" s="245" t="s">
        <v>488</v>
      </c>
      <c r="F108" s="245" t="s">
        <v>833</v>
      </c>
      <c r="G108" s="246">
        <v>611.69000000000005</v>
      </c>
      <c r="H108" s="246">
        <v>0</v>
      </c>
      <c r="I108" s="242" t="s">
        <v>89</v>
      </c>
      <c r="J108" s="242" t="s">
        <v>90</v>
      </c>
    </row>
    <row r="109" spans="1:10" ht="15" customHeight="1">
      <c r="A109" s="242" t="s">
        <v>528</v>
      </c>
      <c r="B109" s="243" t="s">
        <v>532</v>
      </c>
      <c r="C109" s="243" t="s">
        <v>834</v>
      </c>
      <c r="D109" s="244">
        <v>44127</v>
      </c>
      <c r="E109" s="245" t="s">
        <v>488</v>
      </c>
      <c r="F109" s="245" t="s">
        <v>831</v>
      </c>
      <c r="G109" s="246">
        <v>2264.5300000000002</v>
      </c>
      <c r="H109" s="246">
        <v>0</v>
      </c>
      <c r="I109" s="242" t="s">
        <v>89</v>
      </c>
      <c r="J109" s="242" t="s">
        <v>90</v>
      </c>
    </row>
    <row r="110" spans="1:10" ht="15" customHeight="1">
      <c r="A110" s="242" t="s">
        <v>530</v>
      </c>
      <c r="B110" s="243" t="s">
        <v>532</v>
      </c>
      <c r="C110" s="243" t="s">
        <v>835</v>
      </c>
      <c r="D110" s="244">
        <v>44131</v>
      </c>
      <c r="E110" s="245" t="s">
        <v>535</v>
      </c>
      <c r="F110" s="245" t="s">
        <v>836</v>
      </c>
      <c r="G110" s="246">
        <v>44.67</v>
      </c>
      <c r="H110" s="246">
        <v>0</v>
      </c>
      <c r="I110" s="242" t="s">
        <v>89</v>
      </c>
      <c r="J110" s="242" t="s">
        <v>90</v>
      </c>
    </row>
    <row r="111" spans="1:10" ht="15" customHeight="1">
      <c r="A111" s="242" t="s">
        <v>531</v>
      </c>
      <c r="B111" s="243" t="s">
        <v>532</v>
      </c>
      <c r="C111" s="243" t="s">
        <v>837</v>
      </c>
      <c r="D111" s="244">
        <v>44131</v>
      </c>
      <c r="E111" s="245" t="s">
        <v>87</v>
      </c>
      <c r="F111" s="245" t="s">
        <v>838</v>
      </c>
      <c r="G111" s="246">
        <v>419.74</v>
      </c>
      <c r="H111" s="246">
        <v>0</v>
      </c>
      <c r="I111" s="242" t="s">
        <v>89</v>
      </c>
      <c r="J111" s="242" t="s">
        <v>90</v>
      </c>
    </row>
    <row r="112" spans="1:10" ht="15" customHeight="1">
      <c r="A112" s="242" t="s">
        <v>533</v>
      </c>
      <c r="B112" s="243" t="s">
        <v>532</v>
      </c>
      <c r="C112" s="243" t="s">
        <v>839</v>
      </c>
      <c r="D112" s="244">
        <v>44133</v>
      </c>
      <c r="E112" s="245" t="s">
        <v>87</v>
      </c>
      <c r="F112" s="245" t="s">
        <v>840</v>
      </c>
      <c r="G112" s="246">
        <v>3102.74</v>
      </c>
      <c r="H112" s="246">
        <v>0</v>
      </c>
      <c r="I112" s="242" t="s">
        <v>89</v>
      </c>
      <c r="J112" s="242" t="s">
        <v>90</v>
      </c>
    </row>
    <row r="113" spans="1:10" ht="15" customHeight="1">
      <c r="A113" s="242" t="s">
        <v>534</v>
      </c>
      <c r="B113" s="243" t="s">
        <v>532</v>
      </c>
      <c r="C113" s="243" t="s">
        <v>841</v>
      </c>
      <c r="D113" s="244">
        <v>44133</v>
      </c>
      <c r="E113" s="245" t="s">
        <v>535</v>
      </c>
      <c r="F113" s="245" t="s">
        <v>842</v>
      </c>
      <c r="G113" s="246">
        <v>607.42999999999995</v>
      </c>
      <c r="H113" s="246">
        <v>17.41</v>
      </c>
      <c r="I113" s="242" t="s">
        <v>89</v>
      </c>
      <c r="J113" s="242" t="s">
        <v>90</v>
      </c>
    </row>
    <row r="114" spans="1:10" ht="15" customHeight="1">
      <c r="A114" s="242" t="s">
        <v>536</v>
      </c>
      <c r="B114" s="243" t="s">
        <v>532</v>
      </c>
      <c r="C114" s="243" t="s">
        <v>843</v>
      </c>
      <c r="D114" s="244">
        <v>44134</v>
      </c>
      <c r="E114" s="245" t="s">
        <v>535</v>
      </c>
      <c r="F114" s="245" t="s">
        <v>844</v>
      </c>
      <c r="G114" s="246">
        <v>64.319999999999993</v>
      </c>
      <c r="H114" s="246">
        <v>0</v>
      </c>
      <c r="I114" s="242" t="s">
        <v>89</v>
      </c>
      <c r="J114" s="242" t="s">
        <v>90</v>
      </c>
    </row>
    <row r="115" spans="1:10" ht="15" customHeight="1">
      <c r="A115" s="242" t="s">
        <v>537</v>
      </c>
      <c r="B115" s="243" t="s">
        <v>532</v>
      </c>
      <c r="C115" s="243" t="s">
        <v>845</v>
      </c>
      <c r="D115" s="244">
        <v>44134</v>
      </c>
      <c r="E115" s="245" t="s">
        <v>87</v>
      </c>
      <c r="F115" s="245" t="s">
        <v>846</v>
      </c>
      <c r="G115" s="246">
        <v>4083.33</v>
      </c>
      <c r="H115" s="246">
        <v>0</v>
      </c>
      <c r="I115" s="242" t="s">
        <v>89</v>
      </c>
      <c r="J115" s="242" t="s">
        <v>90</v>
      </c>
    </row>
    <row r="116" spans="1:10" ht="15" customHeight="1">
      <c r="G116" s="247">
        <v>1264334.6499999999</v>
      </c>
      <c r="H116" s="247">
        <v>558.52</v>
      </c>
    </row>
  </sheetData>
  <pageMargins left="0.31496062992125984" right="0.51181102362204722" top="0.31496062992125984" bottom="0.15748031496062992" header="0.35433070866141736" footer="0.15748031496062992"/>
  <pageSetup paperSize="9" orientation="landscape" r:id="rId1"/>
  <headerFooter>
    <oddFooter>Σελίδα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EUROBANK</vt:lpstr>
      <vt:lpstr>ΣΥΜΦΩΝΙΑ ΤΑΜΕΙΟΥ 10.2020</vt:lpstr>
      <vt:lpstr>ΟΚΤΩΒΡΙΟΣ</vt:lpstr>
      <vt:lpstr>ΠΛΗΡΩΜΕΣ ΧΕΠ</vt:lpstr>
      <vt:lpstr>ΜΕΤΑΦΟΡΕΣ 10.2020</vt:lpstr>
      <vt:lpstr>ΧΕΠ 10.2020</vt:lpstr>
      <vt:lpstr>Φύλλο3</vt:lpstr>
      <vt:lpstr>ΚΑΤΑΘΕΣΕΙΣ</vt:lpstr>
      <vt:lpstr>ΓΡΑΜ.ΕΙΣΠΡΑΞΗΣ 10.2020</vt:lpstr>
      <vt:lpstr>Φύλλο1</vt:lpstr>
      <vt:lpstr>Φύλλο2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Aleka</dc:creator>
  <cp:lastModifiedBy>Alexnadra xrysanthou</cp:lastModifiedBy>
  <cp:lastPrinted>2020-12-17T11:28:04Z</cp:lastPrinted>
  <dcterms:created xsi:type="dcterms:W3CDTF">2014-10-22T08:19:08Z</dcterms:created>
  <dcterms:modified xsi:type="dcterms:W3CDTF">2020-12-17T11:29:06Z</dcterms:modified>
</cp:coreProperties>
</file>