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rysanthou\Desktop\Αλέκα Κοινόχρηστος\ΤΑΜΕΙΑ\2020\"/>
    </mc:Choice>
  </mc:AlternateContent>
  <xr:revisionPtr revIDLastSave="0" documentId="13_ncr:1_{CAB83FEE-FCA7-4D76-A89F-4D0AFEC84343}" xr6:coauthVersionLast="45" xr6:coauthVersionMax="45" xr10:uidLastSave="{00000000-0000-0000-0000-000000000000}"/>
  <bookViews>
    <workbookView xWindow="-120" yWindow="-120" windowWidth="29040" windowHeight="15840" tabRatio="827" activeTab="2" xr2:uid="{00000000-000D-0000-FFFF-FFFF00000000}"/>
  </bookViews>
  <sheets>
    <sheet name="EUROBANK" sheetId="3" r:id="rId1"/>
    <sheet name="ΣΥΜΦΩΝΙΑ ΤΑΜΕΙΟΥ 11.2020" sheetId="5" r:id="rId2"/>
    <sheet name="ΝΟΕΜΒΡΙΟΣ" sheetId="1" r:id="rId3"/>
    <sheet name="ΠΛΗΡΩΜΕΣ ΧΕΠ" sheetId="6" r:id="rId4"/>
    <sheet name="ΜΕΤΑΦΟΡΕΣ 11.2020" sheetId="8" r:id="rId5"/>
    <sheet name="ΧΕΠ 11.2020" sheetId="9" r:id="rId6"/>
    <sheet name="Φύλλο3" sheetId="13" state="hidden" r:id="rId7"/>
    <sheet name="ΚΑΤΑΘΕΣΕΙΣ" sheetId="11" r:id="rId8"/>
    <sheet name="ΓΡΑΜ.ΕΙΣΠΡΑΞΗΣ 11.2020" sheetId="7" r:id="rId9"/>
    <sheet name="Φύλλο1" sheetId="10" r:id="rId10"/>
    <sheet name="Φύλλο2" sheetId="12" r:id="rId11"/>
  </sheets>
  <calcPr calcId="191029"/>
</workbook>
</file>

<file path=xl/calcChain.xml><?xml version="1.0" encoding="utf-8"?>
<calcChain xmlns="http://schemas.openxmlformats.org/spreadsheetml/2006/main">
  <c r="E85" i="1" l="1"/>
  <c r="E59" i="1" l="1"/>
  <c r="E60" i="1"/>
  <c r="B397" i="3"/>
  <c r="A397" i="3"/>
  <c r="C367" i="3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E49" i="5" l="1"/>
  <c r="E50" i="5"/>
  <c r="H207" i="6"/>
  <c r="H24" i="6"/>
  <c r="L40" i="1"/>
  <c r="K40" i="1"/>
  <c r="N40" i="1"/>
  <c r="C14" i="8" l="1"/>
  <c r="F85" i="1" l="1"/>
  <c r="H36" i="3" l="1"/>
  <c r="H38" i="3" s="1"/>
  <c r="D43" i="1"/>
  <c r="C2" i="3"/>
  <c r="C3" i="3" s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E30" i="5" l="1"/>
  <c r="D85" i="1" l="1"/>
  <c r="G85" i="1" s="1"/>
  <c r="J43" i="1"/>
  <c r="C10" i="5"/>
  <c r="M38" i="1" l="1"/>
  <c r="L38" i="1"/>
  <c r="N38" i="1"/>
  <c r="K38" i="1"/>
  <c r="M37" i="1" l="1"/>
  <c r="L37" i="1"/>
  <c r="N37" i="1"/>
  <c r="K37" i="1"/>
  <c r="G57" i="5" l="1"/>
  <c r="M36" i="1" l="1"/>
  <c r="L36" i="1"/>
  <c r="K36" i="1"/>
  <c r="N36" i="1"/>
  <c r="N35" i="1"/>
  <c r="M35" i="1"/>
  <c r="L35" i="1"/>
  <c r="K35" i="1"/>
  <c r="N33" i="1" l="1"/>
  <c r="M33" i="1"/>
  <c r="L33" i="1"/>
  <c r="K33" i="1"/>
  <c r="K32" i="1"/>
  <c r="N34" i="1"/>
  <c r="M34" i="1" l="1"/>
  <c r="L34" i="1"/>
  <c r="K34" i="1"/>
  <c r="N32" i="1" l="1"/>
  <c r="N31" i="1"/>
  <c r="M32" i="1"/>
  <c r="L32" i="1"/>
  <c r="M31" i="1"/>
  <c r="L31" i="1"/>
  <c r="K31" i="1"/>
  <c r="E47" i="5"/>
  <c r="I43" i="1"/>
  <c r="N30" i="1"/>
  <c r="N39" i="1"/>
  <c r="M39" i="1"/>
  <c r="L39" i="1"/>
  <c r="K39" i="1"/>
  <c r="M30" i="1"/>
  <c r="L30" i="1"/>
  <c r="K30" i="1"/>
  <c r="N29" i="1"/>
  <c r="M29" i="1"/>
  <c r="L29" i="1"/>
  <c r="K29" i="1"/>
  <c r="E52" i="5" l="1"/>
  <c r="I45" i="1" s="1"/>
  <c r="K6" i="1"/>
  <c r="K24" i="1" l="1"/>
  <c r="K25" i="1"/>
  <c r="K26" i="1"/>
  <c r="K27" i="1"/>
  <c r="K28" i="1"/>
  <c r="L24" i="1"/>
  <c r="L25" i="1"/>
  <c r="L26" i="1"/>
  <c r="L27" i="1"/>
  <c r="L28" i="1"/>
  <c r="M24" i="1"/>
  <c r="M25" i="1"/>
  <c r="M26" i="1"/>
  <c r="M27" i="1"/>
  <c r="M28" i="1"/>
  <c r="N24" i="1"/>
  <c r="N25" i="1"/>
  <c r="N26" i="1"/>
  <c r="N27" i="1"/>
  <c r="N28" i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41" i="1"/>
  <c r="N23" i="1"/>
  <c r="N42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1" i="1"/>
  <c r="M23" i="1"/>
  <c r="M42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1" i="1"/>
  <c r="L23" i="1"/>
  <c r="L42" i="1"/>
  <c r="L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1" i="1"/>
  <c r="K23" i="1"/>
  <c r="K42" i="1"/>
  <c r="K5" i="1"/>
  <c r="G43" i="1" l="1"/>
  <c r="F43" i="1"/>
  <c r="E43" i="1"/>
  <c r="H43" i="1" l="1"/>
  <c r="C4" i="5" l="1"/>
  <c r="C11" i="5" l="1"/>
  <c r="K79" i="10"/>
  <c r="K48" i="10"/>
  <c r="K43" i="10"/>
  <c r="K3" i="10"/>
  <c r="E35" i="5" l="1"/>
  <c r="L43" i="1" l="1"/>
  <c r="M43" i="1"/>
  <c r="K43" i="1"/>
  <c r="N43" i="1"/>
  <c r="E45" i="1" l="1"/>
  <c r="E46" i="1" s="1"/>
  <c r="H45" i="1" l="1"/>
  <c r="H46" i="1" s="1"/>
  <c r="I46" i="1"/>
  <c r="F45" i="1" l="1"/>
  <c r="F46" i="1" s="1"/>
</calcChain>
</file>

<file path=xl/sharedStrings.xml><?xml version="1.0" encoding="utf-8"?>
<sst xmlns="http://schemas.openxmlformats.org/spreadsheetml/2006/main" count="3595" uniqueCount="1490">
  <si>
    <t>Περιγραφή</t>
  </si>
  <si>
    <t>Κωδικός</t>
  </si>
  <si>
    <t>38.00.00.0000</t>
  </si>
  <si>
    <t>Tαμείο</t>
  </si>
  <si>
    <t>38.03.00.0002</t>
  </si>
  <si>
    <t>38.03.00.0004</t>
  </si>
  <si>
    <t>EUROBANK ΕΞΥΠ.ΔΑΝΕΙΩΝ ΜΗΧΑΝΙΩΝΑΣ 0026.0420.67.0200058353</t>
  </si>
  <si>
    <t>38.03.00.0006</t>
  </si>
  <si>
    <t>38.03.00.0007</t>
  </si>
  <si>
    <t>38.03.00.0008</t>
  </si>
  <si>
    <t>ΠΕΙΡΑΙΩΣ ΚΑΤΑΘΕΣΕΙΣ 6081-030020-423</t>
  </si>
  <si>
    <t>38.03.00.0009</t>
  </si>
  <si>
    <t>38.03.00.0010</t>
  </si>
  <si>
    <t xml:space="preserve"> EUROBANK-ΕΑΠ 0026.0094.06.0200536441</t>
  </si>
  <si>
    <t>38.03.00.0011</t>
  </si>
  <si>
    <t>ΠΕΙΡΑΙΩΣ ΠΡΩΗΝ ΔΗΜΟΥ ΕΠΑΝΟΜΗΣ 6081-0300020-245</t>
  </si>
  <si>
    <t>38.03.00.0017</t>
  </si>
  <si>
    <t>38.03.00.0025</t>
  </si>
  <si>
    <t>38.03.00.0026</t>
  </si>
  <si>
    <t>38.03.00.0027</t>
  </si>
  <si>
    <t>ΕΘΝΙΚΗ ΤΡ-ΚΑΤΑΘΕΣΕΙΣ 237/540092-90</t>
  </si>
  <si>
    <t xml:space="preserve">Σύνολα </t>
  </si>
  <si>
    <t>ΤΠΔ-ΧΡΗΜΑΤΟΔΟΤΗΣΗ ΥΠΕΣ ΓΙΑ ΤΗΝ ΕΞΟΦΛΗΣΗ ΛΗΞΙΠΡΟΘΕΣΜΩΝ ΥΠΟΧΡΕΩΣΕΩΝ GR4509700010003305017055412</t>
  </si>
  <si>
    <t>EUROBANK 0026.0094.05.0200294940 (λογαριασμός εξυπηρέτησης δανείων)</t>
  </si>
  <si>
    <t>ΠΕΙΡΑΙΩΣ 00567028567353 (Δάνειο για αποζημίωση ρυμοτομούμενων οικοπέδων 1.500.000,00€)</t>
  </si>
  <si>
    <t>EUROBANK (Αρ.Λογ.:0026.0094.02.0200517356)</t>
  </si>
  <si>
    <t>ΠΕΙΡΑΙΩΣ (ΠΡΩΗΝ MARFIN) 6710-113490-747</t>
  </si>
  <si>
    <t>ΠΕΙΡΑΙΩΣ-ΔΑΝΕΙΟ ΠΡΩΗΝ MARFIN ΠΡΩΗΝ ΔΗΜΟΥ ΜΗΧΑΝΙΩΝΑΣ 6710-115128-620</t>
  </si>
  <si>
    <t>ΔΙΑΦΟΡΕΣ</t>
  </si>
  <si>
    <t>EXTRAIT</t>
  </si>
  <si>
    <t>ΚΑΤΑΘΕΣΕΙΣ</t>
  </si>
  <si>
    <t>ΑΝΑΛΗΨΕΙΣ</t>
  </si>
  <si>
    <t>ΓΕΝΙΚΗ ΛΟΓΙΣΤΙΚΗ</t>
  </si>
  <si>
    <t>ΧΡΕΩΣΗ</t>
  </si>
  <si>
    <t>ΠΙΣΤΩΣΗ</t>
  </si>
  <si>
    <t>ΣΗΜΕΙΩΣΕΙΣ</t>
  </si>
  <si>
    <t>ΑΠΌ</t>
  </si>
  <si>
    <t>ΕΩΣ</t>
  </si>
  <si>
    <t>ΑΝΕΥ ΣΕΙΡΑΣ</t>
  </si>
  <si>
    <t>ΣΕΙΡΑ Α</t>
  </si>
  <si>
    <t>ΣΕΙΡΑ Α (ΤΑΜΕΙΟΥ)</t>
  </si>
  <si>
    <t>ΣΕΙΡΑ Κ (ΚΡΑΤΗΣΕΩΝ)</t>
  </si>
  <si>
    <t>ΑΚΥΡΩΤΙΚΑ</t>
  </si>
  <si>
    <t>Ανάλυεται ως ακολούθως:</t>
  </si>
  <si>
    <t>ΔΗΜΟΣΙΑ ΛΟΓΙΣΤΙΚΗ</t>
  </si>
  <si>
    <t>ΣΥΝΟΛΟ</t>
  </si>
  <si>
    <t>ΕΙΣΠΡΑΞΕΙΣ</t>
  </si>
  <si>
    <t>ΠΛΗΡΩΜΕΣ</t>
  </si>
  <si>
    <t xml:space="preserve">Επιταγή Eurobank </t>
  </si>
  <si>
    <t>38.03.00.0028</t>
  </si>
  <si>
    <t>ΠΕΙΡΑΙΩΣ ΔΑΝΕΙΟ 5267-028570-605</t>
  </si>
  <si>
    <t>38.03.00.0029</t>
  </si>
  <si>
    <t>ΠΕΙΡΑΙΩΣ ΔΑΝΕΙΟ 5267-022051-339</t>
  </si>
  <si>
    <t>38.03.00.0030</t>
  </si>
  <si>
    <t>ΠΕΙΡΑΙΩΣ ΔΑΝΕΙΟ 5267-023682-979</t>
  </si>
  <si>
    <t>38.03.00.0031</t>
  </si>
  <si>
    <t>38.03.00.0032</t>
  </si>
  <si>
    <t>ΠΕΙΡΑΙΩΣ ΔΑΝΕΙΟ 5216-052723-354</t>
  </si>
  <si>
    <t>ΛΟΓΑΡΙΑΣΜΟΣ ΛΟΓΙΣΤΙΚΩΝ ΤΑΚΤΟΠΟΙΗΣΕΩΝ</t>
  </si>
  <si>
    <t>ΠΕΙΡΑΙΩΣ-ΕΞ.ΔΑΝ.MARFIN 5216-071627-366</t>
  </si>
  <si>
    <t>Α</t>
  </si>
  <si>
    <t>Γ</t>
  </si>
  <si>
    <t>Δ</t>
  </si>
  <si>
    <t>Ε</t>
  </si>
  <si>
    <t>ΣΕΙΡΑ Β (ΜΕΤΡΗΤΑ)</t>
  </si>
  <si>
    <t>ΕΙΣΠΡΑΚΤΟΡΑΣ ΘΕΡΜΑΪΚΟΥ (Θ)</t>
  </si>
  <si>
    <t>ΕΙΣΠΡΑΚΤΟΡΑΣ ΜΗΧΑΝΙΩΝΑΣ (Μ)</t>
  </si>
  <si>
    <t>ΜΕΤΡΗΤΟΙΣ</t>
  </si>
  <si>
    <t>Α/Α</t>
  </si>
  <si>
    <t>ΑΡΙΘΜΟΣ ΘΕΩΡΗΣΗΣ</t>
  </si>
  <si>
    <t>Η</t>
  </si>
  <si>
    <t>ΕΠΙΤΑΓΕΣ (53.90)</t>
  </si>
  <si>
    <t>ΑΠΟΔΟΣΗΣ ΧΕΠ</t>
  </si>
  <si>
    <t>1A</t>
  </si>
  <si>
    <t>A/A</t>
  </si>
  <si>
    <t>Τύπος Παρ/κού</t>
  </si>
  <si>
    <t>Αριθμός Παρ/κού</t>
  </si>
  <si>
    <t>Ημερομηνία</t>
  </si>
  <si>
    <t>Πρώτος Δικαιούχος</t>
  </si>
  <si>
    <t>Αιτιολογία</t>
  </si>
  <si>
    <t>Σύνολο</t>
  </si>
  <si>
    <t>Κρατήσεις</t>
  </si>
  <si>
    <t>Ταμειακή Κατηγορία</t>
  </si>
  <si>
    <t>Χρηματοδότηση</t>
  </si>
  <si>
    <t>1)</t>
  </si>
  <si>
    <t>ΓΕ-ΑΚΥΡ.</t>
  </si>
  <si>
    <t>00002ΑΚ</t>
  </si>
  <si>
    <t>ΑΝΤΩΝΙΑΔΗΣ ΕΜΜΑΝΟΥΗΛ</t>
  </si>
  <si>
    <t>ΛΟΓΩ ΛΑΘΟΥΣ ΣΤΟ Γ169</t>
  </si>
  <si>
    <t>ΤΑKTIKA</t>
  </si>
  <si>
    <t>ΙΔΙΟΙ ΠΟΡΟΙ</t>
  </si>
  <si>
    <t>2)</t>
  </si>
  <si>
    <t>ΓΕΜΕΤΡ</t>
  </si>
  <si>
    <t>0001Β</t>
  </si>
  <si>
    <t>ΚΟΥΡΤΙΔΟΥ ΑΝΑΣΤΑΣΙΑ</t>
  </si>
  <si>
    <t>ΔΙΠΛΟΤΥΠΑ ΕΙΣΠΡΑΞΗΣ ΑΠΟ 053Μ ΕΩΣ 053Μ</t>
  </si>
  <si>
    <t>3)</t>
  </si>
  <si>
    <t>0002Β</t>
  </si>
  <si>
    <t>Διπλότυπα Είσπραξεις από 392 έως 396 (370θ έως 374θ)</t>
  </si>
  <si>
    <t>4)</t>
  </si>
  <si>
    <t>0003Β</t>
  </si>
  <si>
    <t>ΝΙΚΟΛΑΙΔΟΥ ΜΑΡΙΑ</t>
  </si>
  <si>
    <t>ΔΙΠΛΟΤΥΠΑ ΕΙΣΠΡΑΞΗΣ ΑΠΟ 38Μ ΕΩΣ 38Μ</t>
  </si>
  <si>
    <t>5)</t>
  </si>
  <si>
    <t>0004Β</t>
  </si>
  <si>
    <t>ΔΙΠΛΟΤΥΠΟ ΕΙΣΠΡΑΞΗΣ 54Μ</t>
  </si>
  <si>
    <t>6)</t>
  </si>
  <si>
    <t>ΓΡΜΕ</t>
  </si>
  <si>
    <t>00059</t>
  </si>
  <si>
    <t>Διπλότυπα Είσπραξης από 327 έως 366 (307θ έως 345θ)</t>
  </si>
  <si>
    <t>7)</t>
  </si>
  <si>
    <t>0005Β</t>
  </si>
  <si>
    <t>Διπλότυπα Είσπραξης από 397 έως 401 (375θ έως 379θ) 403 έως 414 (381θ έως 392θ) ΑΚΥΡΟ 402 (380θ)</t>
  </si>
  <si>
    <t>8)</t>
  </si>
  <si>
    <t>00060</t>
  </si>
  <si>
    <t>ΔΙΠΛΟΤΥΠΑ ΕΙΣΠΡΑΞΗΣ ΑΠΟ 0048Μ ΕΩΣ 0050Μ</t>
  </si>
  <si>
    <t>9)</t>
  </si>
  <si>
    <t>00061</t>
  </si>
  <si>
    <t>Εισπράξεις Eurobank 01-02-2016 (Γ159 έως Γ192)</t>
  </si>
  <si>
    <t>10)</t>
  </si>
  <si>
    <t>00062</t>
  </si>
  <si>
    <t>Διπλότυπα Είσπραξης από 367 έως 383 (346θ έως 361θ)</t>
  </si>
  <si>
    <t>11)</t>
  </si>
  <si>
    <t>00063</t>
  </si>
  <si>
    <t>ΔΙΠΛΟΤΥΠΑ ΕΙΣΠΡΑΞΗΣ ΑΠΟ 0027Ε ΕΩΣ 0034Ε</t>
  </si>
  <si>
    <t>12)</t>
  </si>
  <si>
    <t>00064</t>
  </si>
  <si>
    <t>Εισπράξεις Eurobank 02-02-2016 (Γ193 έως Γ199)</t>
  </si>
  <si>
    <t>13)</t>
  </si>
  <si>
    <t>00065</t>
  </si>
  <si>
    <t>Διπλότυπα Είσπραξης από 384 έως 391 (362θ έως 369θ)</t>
  </si>
  <si>
    <t>14)</t>
  </si>
  <si>
    <t>00066</t>
  </si>
  <si>
    <t>ΔΙΠΛΟΤΥΠΑ ΕΙΣΠΡΑΞΗΣ ΑΠΟ 051Μ ΕΩΣ 052Μ</t>
  </si>
  <si>
    <t>15)</t>
  </si>
  <si>
    <t>00067</t>
  </si>
  <si>
    <t>ΔΙΠΛΟΤΥΠΑ ΕΙΣΠΡΑΞΗΣ ΑΠΟ 035Ε ΕΩΣ 036Ε</t>
  </si>
  <si>
    <t>16)</t>
  </si>
  <si>
    <t>00068</t>
  </si>
  <si>
    <t>Εισπράξεις Eurobank 03-02-2016 (Γ200 έως Γ206)</t>
  </si>
  <si>
    <t>17)</t>
  </si>
  <si>
    <t>00069</t>
  </si>
  <si>
    <t>Είσπραξει Eurobank 04-02-2016 (Γ207)</t>
  </si>
  <si>
    <t>ΕΚΤΑΚΤΑ ΑΝEIΔΙΚΕΥΤΑ</t>
  </si>
  <si>
    <t>18)</t>
  </si>
  <si>
    <t>0006Β</t>
  </si>
  <si>
    <t>ΔΙΠΛΟΤΥΠΑ ΕΙΣΠΡΑΞΗΣ ΑΠΟ 00039Ε ΕΩΣ 00042Ε</t>
  </si>
  <si>
    <t>19)</t>
  </si>
  <si>
    <t>00070</t>
  </si>
  <si>
    <t>Είσπραξει Eurobank 05-02-2016 (Γ208)</t>
  </si>
  <si>
    <t>20)</t>
  </si>
  <si>
    <t>00071</t>
  </si>
  <si>
    <t>Είσπραξει Εθνικής Τράπεζας 08-02-2016 (209Γ)</t>
  </si>
  <si>
    <t>21)</t>
  </si>
  <si>
    <t>00072</t>
  </si>
  <si>
    <t>Εισπράξεις EUROBANK από 8/2/2016 (Γ210 - Γ217)</t>
  </si>
  <si>
    <t>22)</t>
  </si>
  <si>
    <t>00073</t>
  </si>
  <si>
    <t>Εισπράξεις Eurobank 09-02-2016 (Γ218 έως Γ219)</t>
  </si>
  <si>
    <t>23)</t>
  </si>
  <si>
    <t>00074</t>
  </si>
  <si>
    <t>Εισπράξεις Eurobank 10-02-2016 (Γ220 έως Γ224)</t>
  </si>
  <si>
    <t>24)</t>
  </si>
  <si>
    <t>00075</t>
  </si>
  <si>
    <t>Εισπράξεις Eurobank 11-02-2016 (Γ225 έως Γ227)</t>
  </si>
  <si>
    <t>25)</t>
  </si>
  <si>
    <t>00076</t>
  </si>
  <si>
    <t>Εισπράξεις Eurobank 12-02-2016 (Γ228 έως Γ230)</t>
  </si>
  <si>
    <t>26)</t>
  </si>
  <si>
    <t>00077</t>
  </si>
  <si>
    <t>Εισπράξεις Eurobank 15-02-2016 (Γ231 έως Γ235)</t>
  </si>
  <si>
    <t>27)</t>
  </si>
  <si>
    <t>00078</t>
  </si>
  <si>
    <t>Εισπράξεις Eurobank 16-02-2016 (Γ236 έως Γ242)</t>
  </si>
  <si>
    <t>28)</t>
  </si>
  <si>
    <t>00079</t>
  </si>
  <si>
    <t>Εισπράξεις Eurobank 17-02-2016 (Γ243 έως Γ250)</t>
  </si>
  <si>
    <t>29)</t>
  </si>
  <si>
    <t>0007Β</t>
  </si>
  <si>
    <t>ΔΙΠΛΟΤΥΠΑ ΕΙΣΠΡΑΞΗΣ ΑΠΟ 043Ε ΕΩΣ 044Ε</t>
  </si>
  <si>
    <t>30)</t>
  </si>
  <si>
    <t>00080</t>
  </si>
  <si>
    <t>Εισπράξεις Eurobank 18-02-2016 (Γ251 έως Γ255)</t>
  </si>
  <si>
    <t>31)</t>
  </si>
  <si>
    <t>00081</t>
  </si>
  <si>
    <t>Εισπράξεις Eurobank 19-02-2016 (Γ256 έως Γ260)</t>
  </si>
  <si>
    <t>ΕΙΣΦΟΡΑ ΣΕ ΧΡΗΜΑ Δ.Ε. ΘΕΡΜΑΪΚΟΥ</t>
  </si>
  <si>
    <t>32)</t>
  </si>
  <si>
    <t>00082</t>
  </si>
  <si>
    <t>ΠΑΛΑΣΙΟΥ ΟΛΓΑ του ΠΑΝΤΕΛΗ</t>
  </si>
  <si>
    <t>ΕΙΣΠΡΑΞΕΙΣ EUROBANK ΑΠΟ 22/2/2016 (Γ261 - Γ269)</t>
  </si>
  <si>
    <t>33)</t>
  </si>
  <si>
    <t>00083</t>
  </si>
  <si>
    <t>Εισπράξεις Eurobank 23-02-2016 (Γ270 έως Γ276)</t>
  </si>
  <si>
    <t>34)</t>
  </si>
  <si>
    <t>00084</t>
  </si>
  <si>
    <t>Εισπράξεις Eurobank 24-02-2016 (Γ277 έως Γ294)</t>
  </si>
  <si>
    <t>35)</t>
  </si>
  <si>
    <t>00085</t>
  </si>
  <si>
    <t>Εισπράξεις Eurobank 25-02-2016 (Γ295 έως Γ311)</t>
  </si>
  <si>
    <t>36)</t>
  </si>
  <si>
    <t>00086</t>
  </si>
  <si>
    <t>Εισπράξεις Eurobank 26-02-2016 (Γ312 έως Γ325)</t>
  </si>
  <si>
    <t>37)</t>
  </si>
  <si>
    <t>00087</t>
  </si>
  <si>
    <t>Εισπράξεις Eurobank 29-02-2016 (Γ326 έως Γ364)</t>
  </si>
  <si>
    <t>38)</t>
  </si>
  <si>
    <t>00088</t>
  </si>
  <si>
    <t>Εισπράξεις Εθνικής Τράπεζας  29-02-2016 (Γ365 έως Γ366)</t>
  </si>
  <si>
    <t>39)</t>
  </si>
  <si>
    <t>00089</t>
  </si>
  <si>
    <t xml:space="preserve">Εισπράξεις Eurobank 01-02-2016 (Γ367 έως Γ404)   ΕΠΑΝΕΚΔΟΣΗ ΤΟΥ ΑΚΥΡΩΘΕΝΤΟΣ ΓΡΜΕ 00061 ΛΟΓΩ ΕΚΠΑΡΑΔΡΟΜΗΣ ΧΡΕΩΣΗΣ ΤΗΣ ΚΑΤΣΑΟΥΝΗ ΑΓΓΕΛΙΚΗΣ ΜΕ ΤΟ ΠΟΣΟ 293,76 ΕΝΩ ΑΦΟΡΟΥΣΕ ΤΕΣΣΕΡΙΣ ΟΦΕΙΛΕΤΕΣ ΚΑΤΣΑΟΥΝΗ ΑΝΘΗ-ΚΑΤΣΑΟΥΝΗΣ ΚΩΝ/ΝΟΣ-ΚΑΤΣΑΟΥΝΗΣ ΚΩΝ/ΝΟΣ </t>
  </si>
  <si>
    <t>40)</t>
  </si>
  <si>
    <t>0008Β</t>
  </si>
  <si>
    <t>Διπλότυπα Είσπραξης από 415 έως 420 (393θ έως 398θ)</t>
  </si>
  <si>
    <t>41)</t>
  </si>
  <si>
    <t>0009Β</t>
  </si>
  <si>
    <t>Διπλότυπα Είσπραξης από 421 έως 431 (399θ έως 409θ)</t>
  </si>
  <si>
    <t>42)</t>
  </si>
  <si>
    <t>0010Β</t>
  </si>
  <si>
    <t>ΔΙΠΛΟΤΥΠΑ ΕΙΣΠΡΑΞΗΣ ΑΠΟ 0055Μ ΕΩΣ  0058Μ</t>
  </si>
  <si>
    <t>43)</t>
  </si>
  <si>
    <t>0011Β</t>
  </si>
  <si>
    <t xml:space="preserve">Διπλότυπα Είσπραξης από 432 έως 436 και 439 έως 443 (410θ έως 418θ) ΑΚΥΡΟ 437 έως 438 </t>
  </si>
  <si>
    <t>44)</t>
  </si>
  <si>
    <t>0012Β</t>
  </si>
  <si>
    <t>ΔΙΠΛΟΤΥΠΑ ΕΙΣΠΡΑΞΗΣ ΑΠΟ 0045Ε ΕΩΣ 0048Ε</t>
  </si>
  <si>
    <t>45)</t>
  </si>
  <si>
    <t>0013Β</t>
  </si>
  <si>
    <t>ΔΙΠΛΟΤΥΠΑ ΕΙΣΠΡΑΞΗΣ ΑΠΟ 0059Μ ΕΩΣ 0059Μ</t>
  </si>
  <si>
    <t>46)</t>
  </si>
  <si>
    <t>0014Β</t>
  </si>
  <si>
    <t>Διπλότυπα Είσπραξεις από 444 έως 449 (419θ έως 449θ)</t>
  </si>
  <si>
    <t>47)</t>
  </si>
  <si>
    <t>0015Β</t>
  </si>
  <si>
    <t>ΔΙΠΛΟΤΥΠΑ ΕΙΣΠΡΑΞΗΣ ΑΠΟ 0060Μ ΕΩΣ 0060Μ</t>
  </si>
  <si>
    <t>48)</t>
  </si>
  <si>
    <t>0016Β</t>
  </si>
  <si>
    <t>Διπλότυπα Είσπραξης από 450 έως 461 (425θ έως 436θ)</t>
  </si>
  <si>
    <t>49)</t>
  </si>
  <si>
    <t>0017Β</t>
  </si>
  <si>
    <t>ΔΙΠΛΟΤΥΠΑ ΕΙΣΠΡΑΞΗΣ ΑΠΟ 061Μ ΕΩΣ 065Μ</t>
  </si>
  <si>
    <t>50)</t>
  </si>
  <si>
    <t>0018Β</t>
  </si>
  <si>
    <t>Διπλότυπα Είσπραξης από 462 έως 470 (437θ έως 445θ)</t>
  </si>
  <si>
    <t>51)</t>
  </si>
  <si>
    <t>0019Β</t>
  </si>
  <si>
    <t>ΔΙΠΛΟΤΥΠΑ ΕΙΣΠΡΑΞΗΣ ΑΠΟ 0049Ε ΕΩΣ 0053Ε</t>
  </si>
  <si>
    <t>52)</t>
  </si>
  <si>
    <t>0020Β</t>
  </si>
  <si>
    <t>Διπλότυπα Είσπραξης από 474 έως 485 (449θ έως 460θ)</t>
  </si>
  <si>
    <t>53)</t>
  </si>
  <si>
    <t>0021Β</t>
  </si>
  <si>
    <t>ΔΙΠΛΟΤΥΠΑ ΕΙΣΠΡΑΞΗΣ ΑΠΟ 066Μ ΕΩΣ 066Μ</t>
  </si>
  <si>
    <t>54)</t>
  </si>
  <si>
    <t>0022Β</t>
  </si>
  <si>
    <t>ΔΙΠΛΟΤΥΠΑ ΕΙΣΠΡΑΞΗΣ ΑΠΟ 054Ε ΕΩΣ 054Ε</t>
  </si>
  <si>
    <t>55)</t>
  </si>
  <si>
    <t>0023Β</t>
  </si>
  <si>
    <t>Διπλότυπα Είσπραξης από 486 έως 491 (461θ έως 466θ)</t>
  </si>
  <si>
    <t>56)</t>
  </si>
  <si>
    <t>0024Β</t>
  </si>
  <si>
    <t>Διπλότυπα Είσπραξης από 492 έως 496 (467θ έως 471θ)</t>
  </si>
  <si>
    <t>57)</t>
  </si>
  <si>
    <t>0025Β</t>
  </si>
  <si>
    <t>ΔΙΠΛΟΤΥΠΑ ΕΙΣΠΡΑΞΗΣ ΑΠΟ 0067Μ ΕΩΣ 0069Μ</t>
  </si>
  <si>
    <t>58)</t>
  </si>
  <si>
    <t>0026Β</t>
  </si>
  <si>
    <t>ΔΙΠΛΟΤΥΠΑ ΕΙΣΠΡΑΞΗΣ ΑΠΟ 055Ε ΕΩΣ 057Ε</t>
  </si>
  <si>
    <t>59)</t>
  </si>
  <si>
    <t>0027Β</t>
  </si>
  <si>
    <t>ΔΙΠΛΟΤΥΠΑ ΕΙΣΠΡΑΞΕΙΣ ΑΠΟ 497 ΕΩΣ 506 (472Θ - 481Θ)</t>
  </si>
  <si>
    <t>60)</t>
  </si>
  <si>
    <t>0028Β</t>
  </si>
  <si>
    <t>Διπλότυπα Είσπραξης από 507 έως 522 (482θ έως 496θ)</t>
  </si>
  <si>
    <t>61)</t>
  </si>
  <si>
    <t>0029Β</t>
  </si>
  <si>
    <t>ΔΙΠΛΟΤΥΠΑ ΕΙΣΠΡΑΞΗΣ ΑΠΟ 0070Μ ΕΩΣ 0080Μ</t>
  </si>
  <si>
    <t>62)</t>
  </si>
  <si>
    <t>0030Β</t>
  </si>
  <si>
    <t>ΔΙΠΛΟΤΥΠΑ ΕΙΣΠΡΑΞΗΣ ΑΠΟ 0058Ε ΕΩΣ 0062Ε</t>
  </si>
  <si>
    <t>63)</t>
  </si>
  <si>
    <t>ΓΡΤΡΧ</t>
  </si>
  <si>
    <t>0031Α</t>
  </si>
  <si>
    <t>EUROBANK EFG ERGASIAS AE</t>
  </si>
  <si>
    <t>ΠΙΣΤΩΤΙΚΟΙ ΤΟΚΟΙ ΙΑΝΟΥΑΡΙΟΥ 2015</t>
  </si>
  <si>
    <t>64)</t>
  </si>
  <si>
    <t>0031Β</t>
  </si>
  <si>
    <t>Διπλότυπα Είσπραξης από 523 έως 532 (497θ έως 506θ)</t>
  </si>
  <si>
    <t>65)</t>
  </si>
  <si>
    <t>0032Α</t>
  </si>
  <si>
    <t>ΠΙΣΤΩΤΙΚΟΙ ΤΟΚΟΙ ΙΑΝΟΥΑΡΙΟΥ 2016</t>
  </si>
  <si>
    <t>66)</t>
  </si>
  <si>
    <t>0032Β</t>
  </si>
  <si>
    <t>ΔΙΠΛΟΤΥΠΑ ΕΙΣΠΡΑΞΗΣ 081ΜΑΠΟ  ΕΩΣ 083Μ</t>
  </si>
  <si>
    <t>67)</t>
  </si>
  <si>
    <t>0033Α</t>
  </si>
  <si>
    <t xml:space="preserve">ΑΤΕ ΑΣΦΑΛΙΣΤΙΚΗ </t>
  </si>
  <si>
    <t>ΑΠΟΖΗΜΙΩΣΗ ΓΙΑ ΤΟ Ι.Χ. ΝΖΑ5103</t>
  </si>
  <si>
    <t>68)</t>
  </si>
  <si>
    <t>0033Β</t>
  </si>
  <si>
    <t>ΔΙΠΛΟΤΥΠΑ ΕΙΣΠΡΑΞΗΣ ΑΠΟ 0063Ε ΕΩΣ 0065Ε</t>
  </si>
  <si>
    <t>69)</t>
  </si>
  <si>
    <t>0034Α</t>
  </si>
  <si>
    <t>ΕΠΙΚΟΥΡΙΚΟ ΚΕΦΑΛΑΙΟ ΑΣΦΑΛΙΣΗΣ ΕΥΘΥΝΗΣ ΑΠΟ ΑΤΥΧΗΜΑΤΑ ΑΥΤΟΚΙΝΗΤΩΝ</t>
  </si>
  <si>
    <t>ΑΠΟΖΗΜΙΩΣΗ ΓΙΑ ΤΟ ΙΧ ΥΚΧ3762 (ΠΟΛΙΤΟΠΟΥΛΟΣ ΑΡΓΥΡΙΟΣ)</t>
  </si>
  <si>
    <t>70)</t>
  </si>
  <si>
    <t>0034Β</t>
  </si>
  <si>
    <t>Διπλότυπα Είσπραξης από 533 έως 564 (507θ έως 564θ)</t>
  </si>
  <si>
    <t>71)</t>
  </si>
  <si>
    <t>0035Α</t>
  </si>
  <si>
    <t>ΚΕΠΥΟ</t>
  </si>
  <si>
    <t>ΕΙΣΠΡΑΞΕΙΣ ΑΠΟ ΚΕΠΥΟ - ΝΟΕΜΒΡΙΟΣ 2015</t>
  </si>
  <si>
    <t>72)</t>
  </si>
  <si>
    <t>0035Β</t>
  </si>
  <si>
    <t>ΔΙΠΛΟΤΥΠΑ ΕΙΣΠΡΑΞΗΣ ΑΠΟ 0084Μ ΕΩΣ 0085Μ</t>
  </si>
  <si>
    <t>73)</t>
  </si>
  <si>
    <t>0036Α</t>
  </si>
  <si>
    <t>ΔΕΗ</t>
  </si>
  <si>
    <t>ΔΗΜΟΤΙΚΑ ΤΕΛΗ -ΔΗΜΟΤΙΚΟΣ ΦΟΡΟΣ -ΤΑΠ ΜΗΝΟΣ ΝΟΕΜΒΡΙΟΥ 2015 (ΛΟΓΙΣΤΙΚΗ ΤΑΚΤΟΠΟΙΗΣΗ ΟΣΩΝ ΠΑΡΑΚΡΑΤΗΘΗΚΑΝ ΑΠΟ ΤΗ ΔΕΗ ΚΑ 20.8113.0000 15.041,22€ + ΚΑ 20.8117 6.971,27 € +ΚΑ 20.8113.0000 132.749,19€ = 154.761,68€)</t>
  </si>
  <si>
    <t>74)</t>
  </si>
  <si>
    <t>0036Β</t>
  </si>
  <si>
    <t>Διπλότυπα Είσπραξης από 565 έως 598 και 600 έως 604 (539θ έως 577θ) ΑΚΥΡΟ 599</t>
  </si>
  <si>
    <t>75)</t>
  </si>
  <si>
    <t>0037Α</t>
  </si>
  <si>
    <t>ΤΑΜΕΙΟ ΠΑΡΑΚΑΤΑΘΗΚΩΝ &amp; ΔΑΝΕΙΩΝ</t>
  </si>
  <si>
    <t>1Η ΤΑΚΤΙΚΗ ΕΠΙΧΟΡΗΓΗΣΗ 2016 ΓΙΑ ΥΛΟΠΟΙΗΣΗ ΕΡΓΩΝ ΚΑΙ ΕΠΕΝΔΥΤΙΚΩΝ ΔΡΑΣΤΗΡΙΟΤΗΤΩΝ (ΠΡΩΗΝ ΣΑΤΑ)</t>
  </si>
  <si>
    <t>ΕΚΤΑΚΤΑ ΕΙΔΙΚΕΥΜΕΝΑ</t>
  </si>
  <si>
    <t>ΣΑΤΑ</t>
  </si>
  <si>
    <t>76)</t>
  </si>
  <si>
    <t>0037Β</t>
  </si>
  <si>
    <t>ΔΙΠΛΟΤΥΠΑ ΕΙΣΠΡΑΞΗΣ ΑΠΟ 0066Ε ΕΩΣ 0069Ε</t>
  </si>
  <si>
    <t>77)</t>
  </si>
  <si>
    <t>0038Α</t>
  </si>
  <si>
    <t>Β' ΚΑΤΑΝΟΜΗ ΚΑΠ 2016</t>
  </si>
  <si>
    <t>78)</t>
  </si>
  <si>
    <t>0038Β</t>
  </si>
  <si>
    <t>ΔΙΠΛΟΤΥΠΑ ΕΙΣΠΡΑΞΗΣ ΑΠΟ 0086Μ ΕΩΣ 0095Μ</t>
  </si>
  <si>
    <t>79)</t>
  </si>
  <si>
    <t>0039Α</t>
  </si>
  <si>
    <t>Β' ΚΑΤΑΝΟΜΗ ΚΑΠ 2016 (ΛΟΓΙΣΤΙΚΗ ΤΑΚΤΟΠΟΙΗΣΗ ΚΡΑΤΗΣΕΩΝ)</t>
  </si>
  <si>
    <t>80)</t>
  </si>
  <si>
    <t>0039Β</t>
  </si>
  <si>
    <t>ΔΙΠΛΟΤΥΠΑ ΕΙΣΠΡΑΞΗΣ ΑΠΟ 0070Ε ΕΩΣ 0079Ε</t>
  </si>
  <si>
    <t>81)</t>
  </si>
  <si>
    <t>0040Α</t>
  </si>
  <si>
    <t>INTERAMERICAN</t>
  </si>
  <si>
    <t>ΑΠΟΖΗΜΙΩΣΗ ΓΙΑ ΤΟ Ι.Χ. NZN2285</t>
  </si>
  <si>
    <t>82)</t>
  </si>
  <si>
    <t>0040Β</t>
  </si>
  <si>
    <t xml:space="preserve">Διπλότυπα Είσπραξης από 605 έως 679 και 681 έως 685 (578θ έως 653θ) ΑΚΥΡΟ 680 </t>
  </si>
  <si>
    <t>83)</t>
  </si>
  <si>
    <t>0041Α</t>
  </si>
  <si>
    <t>VOLTERRA AE</t>
  </si>
  <si>
    <t>ΔΗΜΟΤΙΚΑ ΤΕΛΗ-ΔΗΜΟΤΙΚΟΣ ΦΟΡΟΣ-ΤΑΠ ΜΗΝΟΣ ΔΕΚΕΜΒΡΙΟΥ 2015</t>
  </si>
  <si>
    <t>84)</t>
  </si>
  <si>
    <t>0042Α</t>
  </si>
  <si>
    <t>ΔΗΜΟΤΙΚΑ ΤΕΛΗ-ΔΗΜΟΤΙΚΟΣ ΦΟΡΟΣ -ΤΑΠ  ΔΕΚΕΜΒΡΙΟΥ 2015  (ΛΟΓΙΣΤΙΚΗ ΤΑΚΤΟΠΟΙΗΣΗ  ΟΣΩΝ ΠΑΡΑΚΡΑΤΗΘΗΚΑΝ ΑΠΟ VOLTERRA ΑΕ ΚΑ 20.8113 7,28€ ΓΙΑ ΔΙΚΑΙΩΜΑΤΑ + ΚΑ20.8117 2,93€ ΓΙΑ ΤΑΠ=10,21€)</t>
  </si>
  <si>
    <t>85)</t>
  </si>
  <si>
    <t>0043Α</t>
  </si>
  <si>
    <t>PROTERGIA ΘΕΡΜΟΗΛΕΚΤΡΙΚΗ ΑΓΙΟΥ ΝΙΚΟΛΑΟΥ ΑΝΩΝΥΜΗ ΕΤΑΙΡΕΙΑ ΠΑΡΑΓΩΓΗΣ &amp; ΠΡΟΜΗΘΕΙΑΣ ΗΛΕΚΤΡΙΚΗΣ ΕΝΕΡΓΕΙΑΣ</t>
  </si>
  <si>
    <t>86)</t>
  </si>
  <si>
    <t>0044Α</t>
  </si>
  <si>
    <t>ΔΗΜΟΤΙΚΑ ΤΕΛΗ-ΔΗΜΟΤΙΚΟΣ ΦΟΡΟΣ -ΤΑΠ  ΔΕΚΕΜΒΡΙΟΥ 2015  (ΛΟΓΙΣΤΙΚΗ ΤΑΚΤΟΠΟΙΗΣΗ  ΟΣΩΝ ΠΑΡΑΚΡΑΤΗΘΗΚΑΝ ΑΠΟ PROTERGIA ΑΕ ΚΑ 20.8113 39,22€ ΓΙΑ ΔΙΚΑΙΩΜΑΤΑ + ΚΑ20.8117 15,13€ ΓΙΑ ΤΑΠ=54,35€)</t>
  </si>
  <si>
    <t>87)</t>
  </si>
  <si>
    <t>0045Α</t>
  </si>
  <si>
    <t>ΗΡΩΝ ΘΕΡΜΟΗΛΕΚΤΡΙΚΗ Α.Ε.</t>
  </si>
  <si>
    <t>ΔΗΜΟΤΙΚΑ ΤΕΛΗ - ΔΗΜΟΤΙΚΟΣ ΦΟΡΟΣ - ΤΑΠ ΝΟΕΜΒΡΙΟΥ 2015</t>
  </si>
  <si>
    <t>88)</t>
  </si>
  <si>
    <t>0046Α</t>
  </si>
  <si>
    <t>ΔΗΜΟΤΙΚΑ ΤΕΛΗ-ΔΗΜΟΤΙΚΟΣ ΦΟΡΟΣ -ΤΑΠ ΝΟΕΜΒΡΙΟΥ 2015  (ΛΟΓΙΣΤΙΚΗ ΤΑΚΤΟΠΟΙΗΣΗ  ΟΣΩΝ ΠΑΡΑΚΡΑΤΗΘΗΚΑΝ ΑΠΟ ΗΡΩΝ ΘΕΡΜΟΗΛΕΚΤΡΙΚΗ ΑΕ ΚΑ8113 16,54€ ΓΙΑ ΔΙΚΑΙΩΜΑΤΑ + ΚΑ8117 6,06€ΓΙΑ ΤΑΠ=22,60€)</t>
  </si>
  <si>
    <t>89)</t>
  </si>
  <si>
    <t>0047Α</t>
  </si>
  <si>
    <t>ΕΥΡΩΠΑΪΚΗ ΠΙΣΤΗ-ΑΝΩΝΥΜΟΣ ΕΤΑΙΡΙΑ ΓΕΝΙΚΩΝ ΑΣΦΑΛΙΣΕΩΝ</t>
  </si>
  <si>
    <t>ΑΠΟΖΗΜΙΩΣΗ ΓΙΑ ΝΕΝ4347</t>
  </si>
  <si>
    <t>90)</t>
  </si>
  <si>
    <t>0048Α</t>
  </si>
  <si>
    <t>ΔΗΜΟΤΙΚΑ ΤΕΛΗ - ΔΗΜΟΤΙΚΟΣ ΦΟΡΟΣ - ΤΑΠ ΔΕΚΕΜΒΡΙΟΥ 2015</t>
  </si>
  <si>
    <t>91)</t>
  </si>
  <si>
    <t>0049Α</t>
  </si>
  <si>
    <t>ΔΗΜΟΤΙΚΟΣ ΤΑΜΙΑΣ</t>
  </si>
  <si>
    <t>ΕΠΙΣΤΡΟΦΗ ΚΡΑΤΗΣΕΩΝ ΑΠΟ ΑΠΕΡΓΙΑ (ΕΑΠ 1+2+8+9/2016)</t>
  </si>
  <si>
    <t>92)</t>
  </si>
  <si>
    <t>0050Α</t>
  </si>
  <si>
    <t>ΔΗΜΟΤΙΚΑ ΤΕΛΗ -ΔΗΜΟΤΙΚΟΣ ΦΟΡΟΣ -ΤΑΠ ΜΗΝΟΣ ΔΕΚΕΜΒΡΙΟΥ 2015 (ΛΟΓΙΣΤΙΚΗ ΤΑΚΤΟΠΟΙΗΣΗ ΟΣΩΝ ΠΑΡΑΚΡΑΤΗΘΗΚΑΝ ΑΠΟ ΤΗ ΔΕΗ ΚΑ 20.8113.0000 16.066,71€ + ΚΑ 20.8117 7.549,41 € +ΚΑ 20.8113.0000 106.566,85€ = 130.182,97€)</t>
  </si>
  <si>
    <t>93)</t>
  </si>
  <si>
    <t>0051Α</t>
  </si>
  <si>
    <t>ELPEDISON ΕΜΠΟΡΙΚΗ ΑΕ</t>
  </si>
  <si>
    <t>94)</t>
  </si>
  <si>
    <t>0052Α</t>
  </si>
  <si>
    <t>ΔΗΜΟΤΙΚΑ ΤΕΛΗ-ΔΗΜΟΤΙΚΟΣ ΦΟΡΟΣ -ΤΑΠ  ΔΕΚΕΜΒΡΙΟΥ 2015  (ΛΟΓΙΣΤΙΚΗ ΤΑΚΤΟΠΟΙΗΣΗ  ΟΣΩΝ ΠΑΡΑΚΡΑΤΗΘΗΚΑΝ ΑΠΟ ELPEDISON ΑΕ ΚΑ 20.8113 111,57€ ΓΙΑ ΔΙΚΑΙΩΜΑΤΑ + ΚΑ20.8117 48,74€ ΓΙΑ ΤΑΠ=160,31€)</t>
  </si>
  <si>
    <t>95)</t>
  </si>
  <si>
    <t>ΓΡ-ΚΡΑΤ</t>
  </si>
  <si>
    <t xml:space="preserve">008Κ </t>
  </si>
  <si>
    <t>ΔΗΜΟΣ ΘΕΡΜΑΪΚΟΥ</t>
  </si>
  <si>
    <t>ΑΠΟΔΟΣΗ ΚΡΑΤΗΣΕΩΝ ΦΕΒΡΟΥΑΡΙΟΥ 2016</t>
  </si>
  <si>
    <t>ΕΣΟΔΑ ΚΡΑΤΗΣΕΩΝ</t>
  </si>
  <si>
    <t>96)</t>
  </si>
  <si>
    <t xml:space="preserve">009Κ </t>
  </si>
  <si>
    <t>97)</t>
  </si>
  <si>
    <t xml:space="preserve">010Κ </t>
  </si>
  <si>
    <t>98)</t>
  </si>
  <si>
    <t xml:space="preserve">011Κ </t>
  </si>
  <si>
    <t>99)</t>
  </si>
  <si>
    <t xml:space="preserve">012Κ </t>
  </si>
  <si>
    <t xml:space="preserve">                                                                                                            </t>
  </si>
  <si>
    <t>38.03.00.0020</t>
  </si>
  <si>
    <t>ΤΡ.ΕΛΛΑΔΟΣ-ΠΡΟΓΡ.ΠΡΟΛ.&amp;ΑΝΤΙΜΕΤΩΠΙΣΗΣ ΖΗΜΙΩΝ 703105500005356</t>
  </si>
  <si>
    <t>Ι</t>
  </si>
  <si>
    <t>Ζ</t>
  </si>
  <si>
    <t>Ημερομηνία Κίνησης</t>
  </si>
  <si>
    <t>Δικαιούχος</t>
  </si>
  <si>
    <t>Αριθμός Επιταγής</t>
  </si>
  <si>
    <t>Σύνολο Δικαιούχου</t>
  </si>
  <si>
    <t>Σύνολο Κρατήσεων Δικαιούχου</t>
  </si>
  <si>
    <t>Καθαρό Ποσό Δικαιούχου</t>
  </si>
  <si>
    <t>Λογαριασμός Πληρωμής</t>
  </si>
  <si>
    <t>38.03.00.0034</t>
  </si>
  <si>
    <t>38.03.00.0035</t>
  </si>
  <si>
    <t>38.03.00.0036</t>
  </si>
  <si>
    <t>38.03.00.0037</t>
  </si>
  <si>
    <t>38.03.00.0038</t>
  </si>
  <si>
    <t>ΠΕΙΡΑΙΩΣ ΚΑΤΑΘΕΣΕΙΣ 5267-022036-780</t>
  </si>
  <si>
    <t>ΤΡ.ΕΛΛΑΔΟΣ-ΑΝΕΓΕΡΣΗ 5ου ΔΗΜ.ΣΧ.ΠΕΡΑΙΑΣ 23/2021860081</t>
  </si>
  <si>
    <t>ΤΡ.ΕΛΛΑΔΟΣ-ΑΠΟΠΕΡΑΤΩΣΗ 9ουΝΗΠ.ΠΕΡΑΙΑΣ 23-2021860081</t>
  </si>
  <si>
    <t>ΤΡ.ΕΛΛΑΔΟΣ-ENERGY THEMATIC NETWORK 23/2021863088</t>
  </si>
  <si>
    <t>ΤΡ.ΕΛΛΑΔΟΣ-ΠΡΟΓΡ.ΠΡΟΛ.&amp;ΑΝΤΙΜ. ΖΗΜΙΩΝ 23/2023010758</t>
  </si>
  <si>
    <t>ΠΡΟΓΡΑΜΜΑ ΚΟΙΝΩΦΕΛΟΥΣ ΧΑΡΑΚΤΗΡΑ (ΥΛΙΚΑ)</t>
  </si>
  <si>
    <t>Π</t>
  </si>
  <si>
    <t>ΚΕΝΤΡΟ ΚΟΙΝΟΤΗΤΑΣ ΔΗΜΟΥ ΘΕΡΜΑΪΚΟΥ</t>
  </si>
  <si>
    <t>38.03.00.0039</t>
  </si>
  <si>
    <t>ΕΣΠΑ - ΔΟΜΗ ΠΑΡΟΧΗΣ ΒΑΣΙΚΩΝ ΑΓΑΘΩΝ</t>
  </si>
  <si>
    <t>38.03.00.0040</t>
  </si>
  <si>
    <t>Β</t>
  </si>
  <si>
    <t>ΣΕΙΡΑ POS</t>
  </si>
  <si>
    <t>1ΠΚ</t>
  </si>
  <si>
    <t>ΣΕΙΡΑ ΠΚ(POS)</t>
  </si>
  <si>
    <t>38.03.00.0043</t>
  </si>
  <si>
    <t>POS</t>
  </si>
  <si>
    <t>38.03.00.0044</t>
  </si>
  <si>
    <t>ΔΑΝΕΙΟ LED</t>
  </si>
  <si>
    <t>Κ</t>
  </si>
  <si>
    <t>Λ</t>
  </si>
  <si>
    <t>38.03.00.0045</t>
  </si>
  <si>
    <t>INTERREG</t>
  </si>
  <si>
    <t>ΣΕΙΡΑ ΚΡ</t>
  </si>
  <si>
    <t>Θ</t>
  </si>
  <si>
    <t>A</t>
  </si>
  <si>
    <t>38,03,00,0046</t>
  </si>
  <si>
    <t>ΑΝΑΠΛΑΣΗ ΠΑΡΑΛΙΑΚΗΣ ΖΩΝΗΣ ΟΙΚΙΣΜΟΥ ΑΓ.ΤΡΙΑΔΑΣ</t>
  </si>
  <si>
    <t>38.03.00.0047</t>
  </si>
  <si>
    <t>ΚΕΝΤΡΟ ΚΟΙΝΟΤΗΤΑΣ-ΑΠΛΟΠΟΙΗΜΕΝΟ ΚΟΣΤΟΣ</t>
  </si>
  <si>
    <t>38.03.00.0048</t>
  </si>
  <si>
    <t>ΚΑΤΑΣΚΕΥΗ ΠΕΖΟΔΡΟΜΙΩΝ ΚΑΙ ΗΛΕΚΤΡΟΦΩΤΙΣΜΟΥ</t>
  </si>
  <si>
    <t>EUROBANK -ΑΠΛΟΠΟ.ΚΟΣΤΟΣ ΚΟΙΝ.ΦΑΡΜΑΚΕΙΟ 0026.0420.62.0200076169</t>
  </si>
  <si>
    <t>ΠΑΡΑΚΡΑΤΗΣΗ ΕΛΙΝΟΙΛ ΑΕ-ΤΑΠ</t>
  </si>
  <si>
    <t>38.03.00.0049</t>
  </si>
  <si>
    <t>ΤΑΜΕΙΑΚΗ ΔΙΑΧΕΙΡΙΣΗ</t>
  </si>
  <si>
    <r>
      <rPr>
        <b/>
        <sz val="10"/>
        <color indexed="10"/>
        <rFont val="Arial"/>
        <family val="2"/>
        <charset val="161"/>
      </rPr>
      <t>Α.</t>
    </r>
    <r>
      <rPr>
        <sz val="10"/>
        <rFont val="Arial"/>
        <family val="2"/>
        <charset val="161"/>
      </rPr>
      <t xml:space="preserve"> Υπόλοιπο Γενική Λογιστική</t>
    </r>
  </si>
  <si>
    <r>
      <rPr>
        <b/>
        <sz val="10"/>
        <color indexed="10"/>
        <rFont val="Arial"/>
        <family val="2"/>
        <charset val="161"/>
      </rPr>
      <t>Β.</t>
    </r>
    <r>
      <rPr>
        <sz val="10"/>
        <rFont val="Arial"/>
        <family val="2"/>
        <charset val="161"/>
      </rPr>
      <t xml:space="preserve"> Υπόλοιπο Δημόσια Λογιστική</t>
    </r>
  </si>
  <si>
    <r>
      <t xml:space="preserve">Διαφορά </t>
    </r>
    <r>
      <rPr>
        <b/>
        <sz val="10"/>
        <color indexed="10"/>
        <rFont val="Arial"/>
        <family val="2"/>
        <charset val="161"/>
      </rPr>
      <t>(Α - Β)</t>
    </r>
  </si>
  <si>
    <t>ΤΑΜΕΙΟ</t>
  </si>
  <si>
    <t>38.03.00.0050</t>
  </si>
  <si>
    <t>38.03.00.0053</t>
  </si>
  <si>
    <t>IBISEAIT GR-FYROM</t>
  </si>
  <si>
    <t>ΜΕΤΡΗΤΑ ΕΙΣΠΡΑΚΤΟΡΩΝ ΔΕ ΘΕΡΜΑΪΚΟΥ ,ΔΕ ΜΗΧΑΝΙΩΝΑΣ</t>
  </si>
  <si>
    <t>ΜΕΤΡΗΤΑ ΕΙΣΠΡΑΚΤΟΡΩΝ</t>
  </si>
  <si>
    <t>ΚΛΕΙΣΙΜΟ</t>
  </si>
  <si>
    <t>ΠΑΡΑΚΡΑΤΗΣΗ ELPEDISON ΑΕ-ΤΑΠ</t>
  </si>
  <si>
    <t>ΣΥΝΟΛΟ ΕΚΚΡΕΜΩΝ ΧΕΠ</t>
  </si>
  <si>
    <t>ΠΑΡΑΚΡΑΤΗΣΗ GREEN ΑΕ-ΤΑΠ</t>
  </si>
  <si>
    <t>ΠΑΡΑΚΡΑΤΗΣΗ ΖΕΝΙΘ - ΤΑΠ</t>
  </si>
  <si>
    <t>ΠΑΡΑΚΡΑΤΗΣΗ ΟΜΙΛΟΣ ΜΥΤΙΛΗΝΑΙΟΣ - ΤΑΠ</t>
  </si>
  <si>
    <t>ΑΦΟΡΟΥΝ ΠΡΟΗΓΟΥΜΕΝΟ ΜΗΝΑ</t>
  </si>
  <si>
    <t>Σύνολο (1)</t>
  </si>
  <si>
    <t>ΔΗΜ.ΕΝΟΤΗΤΑ ΘΕΡΜΑΙΚΟΥ</t>
  </si>
  <si>
    <t>ΕΙΣΠΡΑΞΕΙΣ ΚΑΤΑΘΕΣΕΩΝ</t>
  </si>
  <si>
    <t>εισρπαξεισ καταθεσεων</t>
  </si>
  <si>
    <t>ΕΙΣΠΡΑΞΕΙΣ EUROBANK</t>
  </si>
  <si>
    <t>ΓΡ EASYPAY</t>
  </si>
  <si>
    <t>ΤΑΣΙΔΗΣ ΓΕΩΡΓΙΟΣ</t>
  </si>
  <si>
    <t>ΕΙΣΠΡΑΞΕΙΣ ΜΕΤΡΗΤΑ ΠΕΡΑΙΑ</t>
  </si>
  <si>
    <t>EUNICE TRADING AE</t>
  </si>
  <si>
    <t>Τέλος ακίνητης περιουσίας (άρθρο 24 Ν 2130/93)</t>
  </si>
  <si>
    <t>ΕΤΑΙΡΕΙΑ ΠΑΡΟΧΗΣ ΑΕΡΙΟΥ ΑΤΤΙΚΗΣ Α.Ε.</t>
  </si>
  <si>
    <t>ΖΕΝΙΘ ΕΤΑΙΡΕΙΑ ΠΡΟΜΗΘΕΙΑΣ ΑΕΡΙΟΥ ΘΕΣΣΑΛΟΝΙΚΗΣ-ΘΕΣΣΑΛΙΑΣ Α.Ε.</t>
  </si>
  <si>
    <t>ΟΜΙΛΟΣ  ΜΥΤΙΛΗΝΑΙΟΣ Α.Ε.</t>
  </si>
  <si>
    <t>ΔΗΜΟΤΙΚΑ ΤΕΛΗ - ΔΗΜΟΤΙΚΟΣ ΦΟΡΟΣ - ΤΑΠ ΙΟΥΛΙΟΥ 2020</t>
  </si>
  <si>
    <t>ΔΗΜΟΤΙΚΑ ΤΕΛΗ - ΔΗΜΟΤΙΚΟΣ ΦΟΡΟΣ - ΤΑΠ ΙΟΥΛΙΟΥ 2020 (ΚΡΑΤΗΣΕΙΣ)</t>
  </si>
  <si>
    <t>100)</t>
  </si>
  <si>
    <t>101)</t>
  </si>
  <si>
    <t>102)</t>
  </si>
  <si>
    <t>103)</t>
  </si>
  <si>
    <t>104)</t>
  </si>
  <si>
    <t>GREEK ENVIRONMENTAL ENERGY NETWORK</t>
  </si>
  <si>
    <t>105)</t>
  </si>
  <si>
    <t>106)</t>
  </si>
  <si>
    <t>ELPEDISON Α.Ε.</t>
  </si>
  <si>
    <t>107)</t>
  </si>
  <si>
    <t>108)</t>
  </si>
  <si>
    <t>ΕΛΙΝΟΙΛ ΕΛΛΗΝΙΚΗ ΕΤΑΙΡΙΑ ΠΕΤΡΕΛΑΙΩΝ Α.Ε.</t>
  </si>
  <si>
    <t>109)</t>
  </si>
  <si>
    <t>110)</t>
  </si>
  <si>
    <t>ΓΡ POS</t>
  </si>
  <si>
    <t>111)</t>
  </si>
  <si>
    <t>112)</t>
  </si>
  <si>
    <t>ΚΑΡΑΜΠΑΣΗ ΑΝΑΣΤΑΣΙΑ</t>
  </si>
  <si>
    <t>113)</t>
  </si>
  <si>
    <t>114)</t>
  </si>
  <si>
    <t>ρ</t>
  </si>
  <si>
    <t>Ημερομηνία Ανάληψης</t>
  </si>
  <si>
    <t>Τράπεζα</t>
  </si>
  <si>
    <t>Τραπεζικός Λογαριασμός</t>
  </si>
  <si>
    <t>Αριθμός Παραστατικού</t>
  </si>
  <si>
    <t>Αξία</t>
  </si>
  <si>
    <t>Παρατηρήσεις</t>
  </si>
  <si>
    <t>EUROBANK</t>
  </si>
  <si>
    <t>0026.0094.02.0200517356</t>
  </si>
  <si>
    <t xml:space="preserve">Σύνολα: </t>
  </si>
  <si>
    <t>Α.Φ.Μ.</t>
  </si>
  <si>
    <t>Ποσό Πληρωμής
Δικαιούχων</t>
  </si>
  <si>
    <t>ΕΝΤ.ΛΟΓ.ΤΑ</t>
  </si>
  <si>
    <t>ΤΡΑΠΕΖΑ  EUROBANK A.E</t>
  </si>
  <si>
    <t>996866969</t>
  </si>
  <si>
    <t xml:space="preserve">VOLTERRA A.E. </t>
  </si>
  <si>
    <t>998808439</t>
  </si>
  <si>
    <t>800481500</t>
  </si>
  <si>
    <t xml:space="preserve">ΕΤΑΙΡΕΙΑ ΠΑΡΟΧΗΣ ΑΕΡΙΟΥ ΑΤΤΙΚΗΣ - ΕΛΛΗΝΙΚΗ ΑΝΩΝΥΜΗ ΕΤΑΙΡΕΙΑΣ ΕΝΕΡΓΕΙΑΣ </t>
  </si>
  <si>
    <t>997104531</t>
  </si>
  <si>
    <t>ΕΜ</t>
  </si>
  <si>
    <t>ΤΣΙΤΛΑΚΙΔΟΥ ΑΝΤΩΝΙΑ</t>
  </si>
  <si>
    <t>032215515</t>
  </si>
  <si>
    <t>ΑΪΔΟΝΟΠΟΥΛΟΥ ΜΑΡΙΑ &amp; ΛΟΙΠΟΙ 3</t>
  </si>
  <si>
    <t>997567090</t>
  </si>
  <si>
    <t>ΒΑΦΕΙΑΔΟΥ ΑΡΓΥΡΩ &amp; ΛΟΙΠΟΙ 2</t>
  </si>
  <si>
    <t>ΕΝΤΜ</t>
  </si>
  <si>
    <t>ΚΑΙΡΙΔΗ ΧΡΙΣΤΟΦΟΡΟΥ ΥΙΟΙ Ο.Ε.</t>
  </si>
  <si>
    <t>082356209</t>
  </si>
  <si>
    <t>Προμήθεια καυσίμων για κίνηση μεταφορικών μέσων (Aρ.σύμβασης 4081/7-3-2019)</t>
  </si>
  <si>
    <t>094316669</t>
  </si>
  <si>
    <t>997998048</t>
  </si>
  <si>
    <t>ΤΑΜΕΙΟ ΠΑΡΑΚΑΤΑΘΗΚΩΝ ΚΑΙ ΔΑΝΕΙΩΝ</t>
  </si>
  <si>
    <t>090016565</t>
  </si>
  <si>
    <t>ΒΟΥΛΓΑΡΑΚΗ ΙΩΑΝΝΑ ΚΑΙ ΛΟΙΠΟΙ 7</t>
  </si>
  <si>
    <t>ΜΑΔΥΤΙΝΟΣ ΙΩΑΝΝΗΣ-ΝΙΚΟΛΑΟΣ &amp; ΛΟΙΠΟΙ 1</t>
  </si>
  <si>
    <t>ΒΡΑΔΕΛΗ ΑΝΑΣΤΑΣΙΑ &amp; ΛΟΙΠΟΙ 7</t>
  </si>
  <si>
    <t>ΤΑΠΡΑ ΚΩΝΣΤΑΝΤΙΝΑ</t>
  </si>
  <si>
    <t>043076725</t>
  </si>
  <si>
    <t>ΑΛΕΥΡΑ ΣΥΡΜΑΤΕΝΙΑ  ΚΑΙ ΛΟΙΠΟΙ 10</t>
  </si>
  <si>
    <t xml:space="preserve">ΕΣΚΙΤΖΗΣ ΝΙΚΟΛΑΟΣ &amp; ΛΟΙΠΟΙ 5 </t>
  </si>
  <si>
    <t>ΣΕΡΑΦΕΙΜ ΔΗΜΗΤΡΙΟΣ</t>
  </si>
  <si>
    <t>059937099</t>
  </si>
  <si>
    <t>ΑΪΝΑΤΖΗΣ ΗΛΙΑΣ &amp; ΛΟΙΠΟΙ 31</t>
  </si>
  <si>
    <t>ΤΖΙΝΑΣ ΘΕΟΔΩΡΟΣ (ΑΘ.)</t>
  </si>
  <si>
    <t>053648518</t>
  </si>
  <si>
    <t>ΚΑΨΑΛΑΣ ΣΥΜΕΩΝ &amp; ΛΟΙΠΟΙ 5</t>
  </si>
  <si>
    <t xml:space="preserve">ΒΟΓΙΑΤΖΗΣ ΧΡΗΣΤΟΣ </t>
  </si>
  <si>
    <t>053842296</t>
  </si>
  <si>
    <t>ΑΣΗΜΑΚΟΠΟΥΛΟΣ ΓΕΩΡΓΙΟΣ &amp; ΛΟΙΠΟΙ 6</t>
  </si>
  <si>
    <t>ΚΟΖΗΣ ΚΩΝΣΤΑΝΤΙΝΟΣ &amp; ΛΟΙΠΟΙ 1</t>
  </si>
  <si>
    <t>ΤΕΑΔΥ / ΤΠΔΥ</t>
  </si>
  <si>
    <t>090017513</t>
  </si>
  <si>
    <t>ΒΛΑΣΣΗ ΜΑΡΙΝΑ</t>
  </si>
  <si>
    <t>054273935</t>
  </si>
  <si>
    <t>ΓΑΛΑΝΟΠΟΥΛΟΥ ΧΡΥΣΑΝΘΗ &amp; ΛΟΙΠΟΙ 25</t>
  </si>
  <si>
    <t>ΓΙΑΝΝΟΥΓΛΙΔΟΥ ΔΕΣΠΟΙΝΑ &amp; ΛΟΙΠΟΙ 3</t>
  </si>
  <si>
    <t>ΤΡΑΠΕΖΑ ΠΕΙΡΑΙΩΣ Α.Ε.</t>
  </si>
  <si>
    <t>094014298</t>
  </si>
  <si>
    <t>GREEK ENVIRONMENTAL &amp; ENERGY NETWORK SA</t>
  </si>
  <si>
    <t>998206312</t>
  </si>
  <si>
    <t>ΔΗΜΟΣΙΑ ΕΠΙΧΕΙΡΗΣΗ ΗΛΕΚΤΡΙΣΜΟΥ Δ.Ε.Η.</t>
  </si>
  <si>
    <t>090000045</t>
  </si>
  <si>
    <t>094004190</t>
  </si>
  <si>
    <t xml:space="preserve">ELPEDISON A.E. </t>
  </si>
  <si>
    <t>999717970</t>
  </si>
  <si>
    <t>ΔΙΑΜΑΝΤΟΠΟΥΛΟΣ Π. &amp; ΣΙΑ Ε.Ε.</t>
  </si>
  <si>
    <t>999672843</t>
  </si>
  <si>
    <t>ΜΙΣΘΩΣΗ ΧΩΜΑΤΟΥΡΓΙΚΩΝ ΜΗΧΑΝΗΜΑΤΩΝ ΓΙΑ ΤΗΝ ΑΝΤΙΜΕΤΩΠΙΣΗ ΕΚΤΑΚΤΩΝ ΚΑΤΑΣΤΑΣΤΑΣΕΩΝ ΣΤΑ ΠΛΑΙΣΙΑ ΔΡΑΣΕΩΝ ΠΟΛΙΤΙΚΗΣ ΠΡΟΣΤΑΣΙΑΣ ΤΟΥ ΔΗΜΟΥ ΘΕΡΜΑΪΚΟΥ</t>
  </si>
  <si>
    <t>ΕΝΤ-ΚΡΑΤ</t>
  </si>
  <si>
    <t>090165560</t>
  </si>
  <si>
    <t>ΦΟΡΟΣ 8% ΠΑΡΟΧΗΣ ΥΠΗΡΕΣΙΩΝ</t>
  </si>
  <si>
    <t>ΥΠΕΡ ΑΡΧΗΣ ΕΞΕΤΑΣΗΣΠΡΟΔΙΚΑΣΤΙΚΩΝ ΠΡΟΣΦΥΓΩΝ 0.06%</t>
  </si>
  <si>
    <t>997036228</t>
  </si>
  <si>
    <t>Ημ/νία Μεταφοράς</t>
  </si>
  <si>
    <t>Ποσό Μεταφοράς</t>
  </si>
  <si>
    <t>Από  Τραπεζικό Λογαριασμό</t>
  </si>
  <si>
    <t>Σε Τραπεζικό Λογαριασμό</t>
  </si>
  <si>
    <t>Παραστατικό</t>
  </si>
  <si>
    <t>EUROBANK
0026.0094.05.0200294940</t>
  </si>
  <si>
    <t>EUROBANK
0026.0094.02.0200517356</t>
  </si>
  <si>
    <t>XTRAIT</t>
  </si>
  <si>
    <t>EUROBANK
0026.0094.06.0200536441</t>
  </si>
  <si>
    <t>ΔΗΜΟΣ ΘΕΡΜΑΪΚΟΥ -ΛΟΓΑΡΙΑΣΜΟΣ ΛΟΓΙΣΤΙΚΩΝ ΤΑΚΤΟΠΟΙΗΣΕΩΝ
0000</t>
  </si>
  <si>
    <t>EUROBANK
0026.0420.67.0200058353</t>
  </si>
  <si>
    <t>LIVE PAY</t>
  </si>
  <si>
    <t>ΠΑΡΑΚΡΑΤΗΣΗ VOLTERRA - ΤΑΠ</t>
  </si>
  <si>
    <t>Ξ</t>
  </si>
  <si>
    <t>ΠΑΡΑΚΡΑΤΗΣΗ ΕΠΑ - ΤΑΠ</t>
  </si>
  <si>
    <t>ΠΑΡΑΚΡΑΤΗΣΗ EUNICE - ΤΑΠ</t>
  </si>
  <si>
    <t>ΠΑΡΑΚΡΑΤΗΣΗ ΤΠΔ -ΔΑΝΕΙΟ ΔΕΥΑΘ</t>
  </si>
  <si>
    <t>Σ</t>
  </si>
  <si>
    <t>ΣΕΙΡΑ LIVEPAY</t>
  </si>
  <si>
    <t>1E</t>
  </si>
  <si>
    <t>38.03.00.9998</t>
  </si>
  <si>
    <t>38.03.00.9999</t>
  </si>
  <si>
    <t>ΥΠΟΛΟΙΠΟ
31/10/2020</t>
  </si>
  <si>
    <t>ΓΕ- Χ.Ε.Π.</t>
  </si>
  <si>
    <t>ΕΙΣΠΡΑΞΕΙΣ ΔΕ ΘΕΡΜΑΪΚΟΥ</t>
  </si>
  <si>
    <t>ΚΕΝ Α.Ε.</t>
  </si>
  <si>
    <t>ΤΡΑΠΕΖΑ EUROBANK EFG ERGASIAS AE</t>
  </si>
  <si>
    <t>ΔΗΜΟΤΙΚΑ ΤΕΛΗ - ΔΗΜΟΤΙΚΟΣ ΦΟΡΟΣ - ΤΑΠ ΑΥΓΟΥΣΤΟΥ 2020</t>
  </si>
  <si>
    <t>ΔΗΜΟΤΙΚΑ ΤΕΛΗ - ΔΗΜΟΤΙΚΟΣ ΦΟΡΟΣ - ΤΑΠ ΑΥΓΟΥΣΤΟΥ 2020 (ΚΡΑΤΗΣΕΙΣ)</t>
  </si>
  <si>
    <t>ΔΗΜΟΤΙΚΑ ΤΕΛΗ - ΔΗΜΟΤΙΚΟΣ ΦΟΡΟΣ - ΤΑΠ ΑΥΓΟΥΣΤΟΣ 2020</t>
  </si>
  <si>
    <t>ΔΗΜΟΤΙΚΑ ΤΕΛΗ - ΔΗΜΟΤΙΚΟΣ ΦΟΡΟΣ - ΤΑΠ ΑΥΓΟΥΣΤΟΣ 2020 (ΚΡΑΤΗΣΕΙΣ)</t>
  </si>
  <si>
    <t>ΕΙΣΠΡΑΞΕΙΣ POS ΔΕ ΜΗΧΑΝΙΩΝΑΣ</t>
  </si>
  <si>
    <t>ΚΕΝ ΠΑΡΑΓΩΓΗ ΕΜΠΟΡΙΑ ΕΝΕΡΓ.ΠΡΟΪΟΝΤΩΝ Α.Ε.</t>
  </si>
  <si>
    <t>800749766</t>
  </si>
  <si>
    <t>ΤΑΚΤΙΚΕΣ ΑΠΟΔΟΧΕΣ ΕΚΤΑΚΤΩΝ ΥΠΑΛΛΗΛΩΝ ΚΟΙΝΩΝΙΚΩΝ ΔΟΜΩΝ ( ΠΑΝΤΟΠΩΛΕΙΟ )  ΣΟΧ 1 ΣΕΠΤΕΜΒΡΙΟΥ 2020</t>
  </si>
  <si>
    <t>OPEN TECHNOLOGY SERVICES A.E.</t>
  </si>
  <si>
    <t>095372259</t>
  </si>
  <si>
    <t xml:space="preserve">ΚΟΙΝΟΠΡΑΞΙΑ ΠΕΡΙΒΑΛΛΟΝΤΙΚΗ- ΠΕΡΜΕ ΗΕLLAS AE- ANTIPOLLUTION MON. ANE </t>
  </si>
  <si>
    <t>997053053</t>
  </si>
  <si>
    <t>ΟΛΟΚΛΗΡΩΜΕΝΑ ΣΥΣΤΗΜΑΤΑ ΚΑΘΑΡΙΣΜΟΥ Α.Β.Ε.Ε. GLASS CLEANING S.A.</t>
  </si>
  <si>
    <t>094343647</t>
  </si>
  <si>
    <t>ΓΙΩΡΑ ΙΩΑΝΝΑ &amp; ΛΟΙΠΟΙ 3</t>
  </si>
  <si>
    <t>ΓΑΒΡΙΗΛΙΔΗΣ ΣΤΕΦΑΝΟΣ &amp; ΛΟΙΠΟΙ 7</t>
  </si>
  <si>
    <t xml:space="preserve">Σύνολο: </t>
  </si>
  <si>
    <t>ΤΡΑΠΕΖΑ ΠΕΙΡΑΙΩΣ
5267-022051-339</t>
  </si>
  <si>
    <t>ΤΡΑΠΕΖΑ ΠΕΙΡΑΙΩΣ
5267-023682-979</t>
  </si>
  <si>
    <t>ΤΡΑΠΕΖΑ ΠΕΙΡΑΙΩΣ
5267-028570-605</t>
  </si>
  <si>
    <t>ΒΕΛΛΙΑΝΙΤΗΣ ΔΗΜΗΤΡΙΟΣ "GREEN EXPERT"</t>
  </si>
  <si>
    <t>ΜΕΛΙΣΣΟΠΟΥΛΟΥ ΟΥΡΑΝΙΑ</t>
  </si>
  <si>
    <t xml:space="preserve">ΦΟΡΟΣ ΤΟΚΩΝ ΥΠΕΡΗΜΕΡΙΑΣ 15% </t>
  </si>
  <si>
    <t>Χ</t>
  </si>
  <si>
    <t>ΒΟΥΔΟΥΡΗΣ</t>
  </si>
  <si>
    <t>ΒΑΧΑΡΟΓΛΟΥ</t>
  </si>
  <si>
    <t>EASYPAY</t>
  </si>
  <si>
    <t>ΔΙΠΛΟΤΥΠΑ 10/2020 ΠΟΥ ΚΟΠΗΚΑΝ ΤΟΝ 11/2020</t>
  </si>
  <si>
    <t>ΣΥΜΨ</t>
  </si>
  <si>
    <t>ΣΥΜΨΗΦΙΣΜΟΣ</t>
  </si>
  <si>
    <t>ΠΑΡΑΚΡΑΤΗΣΗ ΚΕΝ ΑΕ- ΤΑΠ</t>
  </si>
  <si>
    <t>Μ</t>
  </si>
  <si>
    <t>Ν</t>
  </si>
  <si>
    <t>ΣΥΜΦΩΝΙΑ ΤΑΜΕΙΟΥ -ΝΟΕΜΒΡΙΟΣ 2020</t>
  </si>
  <si>
    <t>ΥΠΟΛΟΙΠΟ
30/11/2020</t>
  </si>
  <si>
    <t>ΥΠΟΛΟΙΠΟ       30/11/2020</t>
  </si>
  <si>
    <t>ΕΝΤΑΛΜΑΤΑ 01.1.2020 - 31.10.2020 ΠΟΥ ΠΛΗΡΩΘΗΚΑΝ ΤΟΝ ΝΟΕΜΒΡΙΟ 2020</t>
  </si>
  <si>
    <t>ΕΝΤΑΛΜΑΤΑ 01.11.2020 - 30.11.2020 ΠΟΥ ΠΛΗΡΩΘΗΚΑΝ ΤΟΝ ΝΟΕΜΒΡΙΟ 2020</t>
  </si>
  <si>
    <t>ΓΡΑΜΜΑΤΕΙΑ ΕΙΣΠΡΑΞΗΣ 1/1 - 30/11/2020</t>
  </si>
  <si>
    <t>452Α</t>
  </si>
  <si>
    <t>234ΠΚ</t>
  </si>
  <si>
    <t>3Ε</t>
  </si>
  <si>
    <t>ΜΕΤΑΦΟΡΕΣ ΛΟΓΑΡΙΑΣΜΩΝ 11/2020</t>
  </si>
  <si>
    <t>ΓΡΑΜΜΑΤΕΙΑ ΕΙΣΠΡΑΞΗΣ 1/11 -30/11/2020</t>
  </si>
  <si>
    <t>ΕΝΤΑΛΜΑΤΑ ΠΛΗΡΩΜΗΣ 1/1 - 30/11/2020</t>
  </si>
  <si>
    <t>ΕΝΤΑΛΜΑΤΑ ΠΛΗΡΩΜΗΣ 1/11- 30/11/2020</t>
  </si>
  <si>
    <t>ΕΝΤΑΛΜΑΤΑ 01.01.2020 - 31.10.2020 ΠΟΥ ΔΕΝ ΠΛΗΡΩΘΗΚΑΝ ΤΟΝ ΝΟΕΜΒΡΙΟ 2020</t>
  </si>
  <si>
    <t>ΕΝΤΑΛΜΑΤΑ 01.11.2020 - 30.11.2020 ΠΟΥ ΠΛΗΡΩΘΗΚΑΝ ΤΟΝ ΝΟΕΜΒΡΙO 2020</t>
  </si>
  <si>
    <t>ΔΙΠΛΟΤΥΠΑ (ΤΑΜΕΙΑ) 1/11- 30/11/2020</t>
  </si>
  <si>
    <t>εισπραξεισ pos 27/11/2020 μηχανιωνα</t>
  </si>
  <si>
    <t>259ΠΚ</t>
  </si>
  <si>
    <t>εισπραξεισ pos 27/11/2020</t>
  </si>
  <si>
    <t>258ΠΚ</t>
  </si>
  <si>
    <t>257ΠΚ</t>
  </si>
  <si>
    <t>ΕΙΣΠΡΑΞΕΙΣ POS ΔΕ ΘΕΡΜΑΪΚΟΥ</t>
  </si>
  <si>
    <t>256ΠΚ</t>
  </si>
  <si>
    <t>255ΠΚ</t>
  </si>
  <si>
    <t>ΕΙΣΟΡΑΞΕΙΣ ΠΟΣ 24/11/2020</t>
  </si>
  <si>
    <t>254ΠΚ</t>
  </si>
  <si>
    <t>ΕΙΣΠΡΑΞΕΙΣ ΠΟΣ 23/1/2020</t>
  </si>
  <si>
    <t>253ΠΚ</t>
  </si>
  <si>
    <t>εισπραξεισ pos 20/11/2020</t>
  </si>
  <si>
    <t>252ΠΚ</t>
  </si>
  <si>
    <t>ΕΙΣΠΡΑΞΕΙΣ POS ΔΕ ΘΕΡΜΑΙΚΟΥ 19/11/2020</t>
  </si>
  <si>
    <t>251ΠΚ</t>
  </si>
  <si>
    <t>ΕΙΣΠΡΑΞΕΙΣ pOS ΔΕ ΜΗΧΑΝΙΩΝΑΣ 18/11/2020</t>
  </si>
  <si>
    <t>250ΠΚ</t>
  </si>
  <si>
    <t>ΕΙΣΠΡΑΞΕΙΣ ΠΟΣ 18/11/2020</t>
  </si>
  <si>
    <t>249ΠΚ</t>
  </si>
  <si>
    <t>ΕΙΣΠΡΑΞΕΙΣ ΠΟΣ 17/11/2020</t>
  </si>
  <si>
    <t>248ΠΚ</t>
  </si>
  <si>
    <t>247ΠΚ</t>
  </si>
  <si>
    <t>246ΠΚ</t>
  </si>
  <si>
    <t>εισρπαξεισ pos 12/11/2020 ΜΗΧΑΝΙΩΝΑ</t>
  </si>
  <si>
    <t>245ΠΚ</t>
  </si>
  <si>
    <t>εισπραξεισ ποσ 12/11/2020</t>
  </si>
  <si>
    <t>244ΠΚ</t>
  </si>
  <si>
    <t>ΕΙΣΠΡΑΞΕΙΣ POS ΔΕ ΘΕΡΜΑΪΚΟΥ 11/11/2020</t>
  </si>
  <si>
    <t>243ΠΚ</t>
  </si>
  <si>
    <t>242ΠΚ</t>
  </si>
  <si>
    <t>241ΠΚ</t>
  </si>
  <si>
    <t>240ΠΚ</t>
  </si>
  <si>
    <t>239ΠΚ</t>
  </si>
  <si>
    <t>238ΠΚ</t>
  </si>
  <si>
    <t>εισρπαξεισ pos 03/11/2020</t>
  </si>
  <si>
    <t>237ΠΚ</t>
  </si>
  <si>
    <t>εισρπαξεισ pos 02/11/2020</t>
  </si>
  <si>
    <t>236ΠΚ</t>
  </si>
  <si>
    <t>235ΠΚ</t>
  </si>
  <si>
    <t>ΔΗΜΟΤΙΚΑ ΤΕΛΗ - ΔΗΜΟΤΙΚΟΣ ΦΟΡΟΣ - ΤΑΠ ΣΕΠΤΕΜΒΡΙΟΣ 2020 (ΚΡΑΤΗΣΕΙΣ)</t>
  </si>
  <si>
    <t>0493Α</t>
  </si>
  <si>
    <t>ΔΗΜΟΤΙΚΑ ΤΕΛΗ - ΔΗΜΟΤΙΚΟΣ ΦΟΡΟΣ - ΤΑΠ ΣΕΠΤΕΜΒΡΙΟΣ 2020</t>
  </si>
  <si>
    <t>0492Α</t>
  </si>
  <si>
    <t>ΔΗΜΟΤΙΚΑ ΤΕΛΗ - ΔΗΜΟΤΙΚΟΣ ΦΟΡΟΣ - ΤΑΠ ΣΕΠΤΕΜΒΡΙΟΥ 2020 (ΚΡΑΤΗΣΕΙΣ)</t>
  </si>
  <si>
    <t>0491Α</t>
  </si>
  <si>
    <t>ΔΗΜΟΤΙΚΑ ΤΕΛΗ - ΔΗΜΟΤΙΚΟΣ ΦΟΡΟΣ - ΤΑΠ ΣΕΠΤΕΜΒΡΙΟΥ 2020</t>
  </si>
  <si>
    <t>0490Α</t>
  </si>
  <si>
    <t>0489Α</t>
  </si>
  <si>
    <t>0488Α</t>
  </si>
  <si>
    <t>ΠΕΤΡΟΓΚΑΖ ΑΕ</t>
  </si>
  <si>
    <t>0487Α</t>
  </si>
  <si>
    <t xml:space="preserve">ΔΗΜΟΤΙΚΑ ΤΕΛΗ - ΔΗΜΟΤΙΚΟΣ ΦΟΡΟΣ - ΤΑΠ ΣΕΠΤΕΜΒΡΙΟΥ 2020 </t>
  </si>
  <si>
    <t>0486Α</t>
  </si>
  <si>
    <t>0485Α</t>
  </si>
  <si>
    <t>0484Α</t>
  </si>
  <si>
    <t>ΕΣΠΑ-ΑΝΕΓΕΡΣΗ 5ου ΔΗΜΟΤΙΚΟΥ ΣΧΟΛΕΙΟΥ ΠΕΡΑΙΑΣ</t>
  </si>
  <si>
    <t>ΑΝΕΓΕΡΣΗ 5ου ΔΗΜΟΤΙΚΟΥ ΣΧΟΛΕΙΟΥ ΠΕΡΑΙΑΣ ΔΗΜΟΥ ΘΕΡΜΑΪΚΟΥ</t>
  </si>
  <si>
    <t>ΠΕΡΙΦΕΡΕΙΑ ΚΕΝΤΡΙΚΗΣ ΜΑΚΕΔΟΝΙΑΣ</t>
  </si>
  <si>
    <t>0483Α</t>
  </si>
  <si>
    <t>INTERREG/GREECE-FYROM 2014-2020 BIOREAL</t>
  </si>
  <si>
    <t>ΑΠΟΔΟΣΗ ΕΝΩΣΙΑΚΗΣ ΣΥΝΔΡΟΜΗΣ ΙΡΑ ΣΤΟ ΠΔΕ ΤΟΥ ΠΡΟΓΡΑΜΜΑΤΟΣ ΔΙΑΣΥΝΟΡΙΑΚΗΣ ΣΥΝΕΡΓΑΣΙΑΣ "INTERREG IPA ΕΛΛΑΔΑ - ΔΗΜΟΚΡΑΤΙΑ ΤΗΣ ΒΟΡΕΙΑΣ ΜΑΚΕΔΟΝΙΑΣ 2014-2020" ΠΡΑΞΕΙΣ ΜΕ ΚΥΡΙΟΥΣ ΔΙΚΑΙΟΥΧΟΥΣ ΕΛΛΗΝΕΣ - 2Η ΕΝΔΙΑΜΕΣΗ ΑΙΤΗΣΗ 7ΗΣ Λ.Χ. - 2Η ΕΠΙΣΤΟΛΗ ΑΠΟΔΟΣΗΣ</t>
  </si>
  <si>
    <t>ΥΠΟΥΡΓΕΙΟ ΑΝΑΠΤΥΞΗΣ ΚΑΙ ΕΠΕΝΔΥΣΕΩΝ</t>
  </si>
  <si>
    <t>0482Α</t>
  </si>
  <si>
    <t>ΔΗΜΟΤΙΚΟΣ ΦΟΡΟΣ - ΔΗΜΟΤΙΚΑ ΤΕΛΗ - ΤΑΠ ΙΟΥΛΙΟΣ 2020 (ΚΡΑΤΗΣΕΙΣ)</t>
  </si>
  <si>
    <t>0481Α</t>
  </si>
  <si>
    <t>ΔΗΜΟΤΙΚΟΣ ΦΟΡΟΣ - ΔΗΜΟΤΙΚΑ ΤΕΛΗ - ΤΑΠ ΙΟΥΛΙΟΣ 2020</t>
  </si>
  <si>
    <t>0480Α</t>
  </si>
  <si>
    <t>ΕΙΣΠΡΑΞΕΙΣ ΚΕΠΥΟ 3-4-5 2020</t>
  </si>
  <si>
    <t>0479Α</t>
  </si>
  <si>
    <t>ΠΡΟΣΤΙΜΑ ΚΟΚ ΔΙΜΗΝΟΥ ΑΠΟ 02/9/2020 ΕΩΣ ΚΑΙ 02/11/2020 (ΚΡΑΤΗΣΕΙΣ)</t>
  </si>
  <si>
    <t>0478Α</t>
  </si>
  <si>
    <t xml:space="preserve">ΠΡΟΣΤΙΜΑ ΚΟΚ ΔΙΜΗΝΟΥ ΑΠΟ 02/9/2020 ΕΩΣ ΚΑΙ 02/11/2020 </t>
  </si>
  <si>
    <t>0477Α</t>
  </si>
  <si>
    <t>0476Α</t>
  </si>
  <si>
    <t>0475Α</t>
  </si>
  <si>
    <t>0474Α</t>
  </si>
  <si>
    <t>0473Α</t>
  </si>
  <si>
    <t>ΙΑ ΚΑΤΑΝΟΜΗ ΕΤΟΥΣ 2020 (ΕΠΙΣΤΡΟΦΗ ΑΠΟ ΚΡΑΤΗΣΗ ΔΑΝΕΙΟΥ ΔΕΥΑΘ)</t>
  </si>
  <si>
    <t>0472Α</t>
  </si>
  <si>
    <t>ΙΑ΄ ΚΑΤΑΝΟΜΗ ΕΤΟΥΣ 2020 (ΚΡΑΤΗΣΕΙΣ)</t>
  </si>
  <si>
    <t>0471Α</t>
  </si>
  <si>
    <t>ΙΑ ΚΑΤΑΝΟΜΗ ΕΤΟΥΣ 2020</t>
  </si>
  <si>
    <t>0470Α</t>
  </si>
  <si>
    <t>ΔΗΜΟΤΙΚΑ ΤΕΛΗ - ΔΗΜΟΤΙΚΟΣ ΦΟΡΟΣ - ΤΑΠ ΙΟΥΝΙΟΣ 2020 (ΚΡΑΤΗΣΕΙΣ)</t>
  </si>
  <si>
    <t>0469Α</t>
  </si>
  <si>
    <t>ΔΗΜΟΤΙΚΑ ΤΕΛΗ - ΔΗΜΟΤΙΚΟΣ ΦΟΡΟΣ - ΤΑΠ ΙΟΥΝΙΟΣ 2020</t>
  </si>
  <si>
    <t>0468Α</t>
  </si>
  <si>
    <t>0467Α</t>
  </si>
  <si>
    <t>ΔΗΜΟΤΙΚΑ ΤΕΛΗ - ΔΗΜΟΤΙΚΟΣ ΦΟΡΟΣ - ΤΑΠ ΑΥΓΟΥΣΤΟΣ 2020(ΚΡΑΤΗΣΕΙΣ)</t>
  </si>
  <si>
    <t>0466Α</t>
  </si>
  <si>
    <t>0465Α</t>
  </si>
  <si>
    <t>0464Α</t>
  </si>
  <si>
    <t>0463Α</t>
  </si>
  <si>
    <t>0462Α</t>
  </si>
  <si>
    <t>ΔΗΜΟΤΙΚΑ ΤΕΛΗ - ΔΗΜΟΤΙΚΟΣ ΦΟΡΟΣ - ΤΑΠ ΔΕΚΕΜΒΡΙΟΣ 2019 (ΚΡΑΤΗΣΕΙΣ)</t>
  </si>
  <si>
    <t>0461Α</t>
  </si>
  <si>
    <t xml:space="preserve">ΔΗΜΟΤΙΚΑ ΤΕΛΗ - ΔΗΜΟΤΙΚΟΣ ΦΟΡΟΣ - ΤΑΠ ΔΕΚΕΜΒΡΙΟΣ 2019 </t>
  </si>
  <si>
    <t>0460Α</t>
  </si>
  <si>
    <t>0459Α</t>
  </si>
  <si>
    <t>0458Α</t>
  </si>
  <si>
    <t>ΠΙΣΤΩΤΙΚΟΙ ΤΟΚΟΙ ΟΚΤΩΒΡΙΟΥ 2020</t>
  </si>
  <si>
    <t>0457Α</t>
  </si>
  <si>
    <t>0456Α</t>
  </si>
  <si>
    <t>0455Α</t>
  </si>
  <si>
    <t>0454Α</t>
  </si>
  <si>
    <t xml:space="preserve">ΤΡΑΠΕΖΑ EUROBANK ERGASIAS  A.E. </t>
  </si>
  <si>
    <t>0453Α</t>
  </si>
  <si>
    <t>0452Α</t>
  </si>
  <si>
    <t>ΑΠΟΔΟΣΗ ΚΡΑΤΗΣΕΩΝ ΝΟΕΜΒΡΙΟΥ 2020 (ΛΟΓ/ΣΜΟΣ ΛΟΓΙΣΤΙΚΩΝ ΤΑΚΤΟΠΟΙΗΣΕΩΝ)</t>
  </si>
  <si>
    <t xml:space="preserve">035Κ </t>
  </si>
  <si>
    <t>ΑΠΟΔΟΣΗ ΚΡΑΤΗΣΕΩΝ ΝΟΕΜΒΡΙΟΥ 2020 (ΒΑΣΙΚΟΣ ΛΟΓΑΡΙΑΣΜΟΣ-356)</t>
  </si>
  <si>
    <t xml:space="preserve">034Κ </t>
  </si>
  <si>
    <t>ΑΠΟΔΟΣΗ ΚΡΑΤΗΣΕΩΝ ΜΙΣΘΟΔΟΣΙΑΣ ΜΕΣΩ ΕΑΠ (45+46+49+50+53+54) ΝΟΕΜΒΡΙΟΥ 2020</t>
  </si>
  <si>
    <t xml:space="preserve">033Κ </t>
  </si>
  <si>
    <t>ΑΠΟΔΟΣΗ ΚΡΑΤΗΣΕΩΝ ΜΙΣΘΟΔΟΣΙΑΣ ΟΚΤΩΒΡΙΟΥ2020</t>
  </si>
  <si>
    <t xml:space="preserve">032Κ </t>
  </si>
  <si>
    <t>0163Β</t>
  </si>
  <si>
    <t>0162Β</t>
  </si>
  <si>
    <t>0161Β</t>
  </si>
  <si>
    <t xml:space="preserve">εισπραξη easy </t>
  </si>
  <si>
    <t>007EP</t>
  </si>
  <si>
    <t>εισπραξεισ easy pay 26/11/2020</t>
  </si>
  <si>
    <t>006EP</t>
  </si>
  <si>
    <t>easy pay</t>
  </si>
  <si>
    <t>005EP</t>
  </si>
  <si>
    <t>ΕΙΣΡΠΑΞΗ EASY PAY</t>
  </si>
  <si>
    <t>004EP</t>
  </si>
  <si>
    <t>ΕΙΣΡΠΑΞΕΙΣ EASY PAY</t>
  </si>
  <si>
    <t>003EP</t>
  </si>
  <si>
    <t>00253</t>
  </si>
  <si>
    <t>00252</t>
  </si>
  <si>
    <t>00251</t>
  </si>
  <si>
    <t>00250</t>
  </si>
  <si>
    <t>00249</t>
  </si>
  <si>
    <t>00248</t>
  </si>
  <si>
    <t>00247</t>
  </si>
  <si>
    <t xml:space="preserve">ΕΙΣΠΡΑΞΕΙΣ ΚΑΤΑΘΕΣΕΩΝ </t>
  </si>
  <si>
    <t>00246</t>
  </si>
  <si>
    <t>00245</t>
  </si>
  <si>
    <t>ΣΥΜΨΗΦΙΣΜΟΣ ΜΕ ΧΕΠ 01222</t>
  </si>
  <si>
    <t>00244</t>
  </si>
  <si>
    <t xml:space="preserve"> ΑΠΟ ΚΑΤΑΣΧΕΣΗ ΕΙΣΠΡΑΞΗ ΕΠΙΤΑΓΗΣ</t>
  </si>
  <si>
    <t>00243</t>
  </si>
  <si>
    <t>00242</t>
  </si>
  <si>
    <t>00241</t>
  </si>
  <si>
    <t>00240</t>
  </si>
  <si>
    <t>00239</t>
  </si>
  <si>
    <t>00238</t>
  </si>
  <si>
    <t>ΓΡΤΡ</t>
  </si>
  <si>
    <t>00237</t>
  </si>
  <si>
    <t>00236</t>
  </si>
  <si>
    <t>00235</t>
  </si>
  <si>
    <t>00234</t>
  </si>
  <si>
    <t>00233</t>
  </si>
  <si>
    <t>ΚΑΤΑΘΕΣΗ ΕΠΙΤΑΓΩΝ  apo katasxes 06010416-3ΠΕΙΡΑΙΩΣ ΚΑΙ 06010414-7 ΠΕΙΡΑΙΩΣ</t>
  </si>
  <si>
    <t>00232</t>
  </si>
  <si>
    <t xml:space="preserve"> ΕΙΣΠΡΑΞΕΙΣ EUROBANK</t>
  </si>
  <si>
    <t>00231</t>
  </si>
  <si>
    <t>00230</t>
  </si>
  <si>
    <t>ΑΠΟΔΟΣΗ ΧΕΠ:00956</t>
  </si>
  <si>
    <t>00003</t>
  </si>
  <si>
    <t>ΚΑΤΑΘΕΣΗ ΗΜΕΡΗΣΙΩΝ ΕΙΣΠΡΑΞΕΩΝ ΔΕ ΘΕΡΜΑΪΚΟΥ 05/11/2020</t>
  </si>
  <si>
    <t>ΓΕ 163Β</t>
  </si>
  <si>
    <t>ΚΑΤΑΘΕΣΗ ΗΜΕΡΗΣΙΩΝ ΕΙΣΠΡΑΞΕΩΝ ΔΕ ΘΕΡΜΑΪΚΟΥ 04/11/2020</t>
  </si>
  <si>
    <t>ΓΕ 162Β</t>
  </si>
  <si>
    <t>ΕΙΣΠΡΑΞΕΙΣ ΠΕΡΑΙΑ</t>
  </si>
  <si>
    <t>0161β</t>
  </si>
  <si>
    <t>Σύνολα επιλεγμένων:</t>
  </si>
  <si>
    <t>ΠΛΗΡΩΜΗ ΦΟΡΟΥ 8% ΜΕ ΒΑΣΗ ΤΟΥΣ ΤΟΚΟΥΣ ΚΑΤΑΣΧΕΣΗΣ ΤΗΣ ΕΤΑΙΡΕΙΑΣ ΜΑΚΕΔΟΝΙΚΗ ΕΚΔΟΤΙΚΗ ΕΚΤΥΠΩΤΙΚΗ Α.Ε.</t>
  </si>
  <si>
    <t>055ΚΡ</t>
  </si>
  <si>
    <t>144)</t>
  </si>
  <si>
    <t>054ΚΡ</t>
  </si>
  <si>
    <t>143)</t>
  </si>
  <si>
    <t>053ΚΡ</t>
  </si>
  <si>
    <t>142)</t>
  </si>
  <si>
    <t>Τ. Π. &amp; Δ. ΚΡΑΤΗΣΕΙΣ ΔΑΝΕΙΩΝ</t>
  </si>
  <si>
    <t>052ΚΡ</t>
  </si>
  <si>
    <t>141)</t>
  </si>
  <si>
    <t>ΠΛΗΡΩΜΗ ΦΟΡΟΥ ΤΟΚΩΝ ΒΑΣΗ ΤΗΣ ΚΑΤΑΣΧΕΣΗΣ ΕΤΑΙΡΕΙΑΣ (ΔΙΑΤΑΓΗ ΠΛΗΡΩΜΗΣ 4949/2016)</t>
  </si>
  <si>
    <t>051ΚΡ</t>
  </si>
  <si>
    <t>140)</t>
  </si>
  <si>
    <t>050ΚΡ</t>
  </si>
  <si>
    <t>139)</t>
  </si>
  <si>
    <t>ΛΟΓΙΣΤΙΚΗ ΤΑΚΤΟΠΟΙΗΣΗ ΟΣΩΝ ΠΑΡΑΚΡΑΤΗΘΗΚΑΝ ΓΙΑ ΤΟΝ ΜΗΝΑ  ΣΕΠΤΕΜΒΡΙΟΣ 2020 ΥΠΕΡ ΚΕΔΕΚ ΑΠΟ Τ.Α.Π. ΑΠΟ ΤΗΝ GREEK ENVIRONMENTAL &amp; ENERGY NETWORK A.E.</t>
  </si>
  <si>
    <t>01316</t>
  </si>
  <si>
    <t>138)</t>
  </si>
  <si>
    <t xml:space="preserve">ΧΡΕΟΛΥΣΙΟ ΔΑΝΕΙΟΥ ΚΑΙ  ΤΟΚΟΙ ΔΑΝΕΙΟΥ ΟΔΟΠΟΪΙΑΣ ΟΙΚΟΠΕΔΩΝ ΠΟΣΟΥ (500.000,00) </t>
  </si>
  <si>
    <t>01315</t>
  </si>
  <si>
    <t>137)</t>
  </si>
  <si>
    <t>ΔΑΝΕΙΟ ΚΑΙ ΤΟΚΟΙ ΔΑΝΕΙΟΥ ΟΔΟΠΟΪΑΣ ΠΟΣΟΥ (950.00,00) ΤΗΝ 28-11-2020</t>
  </si>
  <si>
    <t>01314</t>
  </si>
  <si>
    <t>136)</t>
  </si>
  <si>
    <t>ΧΡΕΟΛΥΣΙΟ ΔΑΝΕΙΟΥ ΚΑΙ ΤΟΚΟΙ ΔΑΝΕΙΟΥ ΡΥΜΟΤΟΜΟΥΜΕΝΩΝ ΟΙΚΟΠΕΔΩΝ ΠΟΣΟΥ (1.500.000,00) ΤΗΝ 28/11/2020</t>
  </si>
  <si>
    <t>01313</t>
  </si>
  <si>
    <t>135)</t>
  </si>
  <si>
    <t>ΕΤΗΣΙΑ ΕΙΣΦΟΡΑ 2020 ΧΥΤΑ ΘΕΣ/ΝΙΚΗΣ  4 ΔΟΣΗ (ΤΕΛΕΥΤΑΙΑ)</t>
  </si>
  <si>
    <t>997288180</t>
  </si>
  <si>
    <t>ΠΕΡΙΦΕΡΕΙΑΚΟΣ ΣΥΝΔΕΣΜΟΣ ΦΟΡΕΩΝ ΔΙΑΧΕΙΡΙΣΕΙΣ ΣΤΕΡΕΩΝ ΑΠΟΒΛΗΤΩΝ</t>
  </si>
  <si>
    <t>01312</t>
  </si>
  <si>
    <t>134)</t>
  </si>
  <si>
    <t>ΠΡΟΜΗΘΕΙΑ ΕΙΔΩΝ ΚΑΘΑΡΙΟΤΗΤΑΣ ΚΑΙ ΕΥΠΡΕΠΙΣΜΟΥ ΓΙΑ ΤΙΣ ΣΧΟΛΙΚΕΣ ΕΠΙΤΡΟΠΕΣ ΤΟΥ ΔΗΜΟΥ ΘΕΡΜΑΪΚΟΥ( ΑΡΙΘΜΟΣ ΜΕΛΕΤΗΣ 03/2020)</t>
  </si>
  <si>
    <t>109469854</t>
  </si>
  <si>
    <t>ΜΠΛΙΟΥΜΗ ΠΑΣΧ. ΘΕΟΦΑΝΕΙΑ</t>
  </si>
  <si>
    <t>01311</t>
  </si>
  <si>
    <t>133)</t>
  </si>
  <si>
    <t>ΧΡΗΣΗ ΣΜΑ ΙΟΥΛΙΟΥ-ΑΥΓΟΥΣΤΟΥ 2020</t>
  </si>
  <si>
    <t>01310</t>
  </si>
  <si>
    <t>132)</t>
  </si>
  <si>
    <t>ΛΟΓΙΣΤΙΚΗ ΤΑΚΤΟΠΟΙΗΣΗ ΟΣΩΝ ΠΑΡΑΚΡΑΤΗΚΑΝ ΓΙΑ ΤΟ ΜΗΝΑ ΣΕΠΤΕΜΒΡΙΟΣ  ΓΙΑ ΠΡΟΜΗΘΕΙΑ-ΔΙΚΑΙΩΜΑΤΑ ΚΑΙ ΥΠΕΡ ΚΕΔΚΕ ΑΠΟ Τ.Α.Π. ΑΠΟ ΤΗΝ ΔΕΗ Α.Ε.</t>
  </si>
  <si>
    <t>01309</t>
  </si>
  <si>
    <t>131)</t>
  </si>
  <si>
    <t>ΕΡΓΑΣΙΕΣ ΕΠΙΣΚΕΥΗΣ ΚΑΙ ΣΥΝΤΗΡΗΣΗΣ ΜΗΧΑΝΗΜΑΤΩΝ ΠΡΑΣΙΝΟΥ( ΑΡ.ΜΕΛΕΤΗΣ 5/2020)</t>
  </si>
  <si>
    <t>045959020</t>
  </si>
  <si>
    <t>01308</t>
  </si>
  <si>
    <t>130)</t>
  </si>
  <si>
    <t>ΥΠΕΡ ΔΙΚΗΓΟΡΙΚΟΥ ΣΥΛΛΟΓΟΥ ΓΙΑ ΤΗΝ ΑΜΟΙΒΗ  ΤΗΣ ΔΙΚΗΓΟΡΟΥ ΑΚΡΙΤΙΔΟΥ ΦΑΝΗΣ ΤΟΥ Δ.Σ. ΘΕΣΣΑΛΟΝΙΚΗΣ ΜΕ Α.Μ.: 6747 ΣΥΜΦΩΝΑ ΜΕ ΤΗΝ ΥΠ. ΑΡΙΘΜ. 1461/2020 ΑΠΟΦΑΣΗ ΤΡΙΜΕΛΟΥΣ ΕΦΕΤΕΙΟΥ ΘΕΣΣΑΛΟΝΙΚΗΣ</t>
  </si>
  <si>
    <t>01307</t>
  </si>
  <si>
    <t>129)</t>
  </si>
  <si>
    <t xml:space="preserve">ΟΡΙΣΜΟΣ ΔΙΚΗΓΟΡΟΥ ΓΙΑ ΠΑΡΑΣΤΑΣΕΙΣ  ΚΑΙ ΚΑΤΑΘΕΣΕΙΣ  ΥΠΟΜΝΗΜΑΤΩΝ </t>
  </si>
  <si>
    <t>078425769</t>
  </si>
  <si>
    <t xml:space="preserve">ΠΑΠΑΓΙΑΝΝΗΣ ΛΕΑΝΔΡΟΣ </t>
  </si>
  <si>
    <t>01306</t>
  </si>
  <si>
    <t>128)</t>
  </si>
  <si>
    <t xml:space="preserve">ΟΡΙΣΜΟΣ ΔΙΚΗΓΟΡΟΥ ΓΙΑ ΤΗΝ ΠΑΡΑΣΤΑΣΗ ΚΑΙ ΚΑΤΑΘΕΣΗ ΥΠΟΜΝΗΜΑΤΟΣ </t>
  </si>
  <si>
    <t>126353578</t>
  </si>
  <si>
    <t>ΤΣΙΣΛΙΑΝΗ ΜΑΡΙΑ</t>
  </si>
  <si>
    <t>01305</t>
  </si>
  <si>
    <t>127)</t>
  </si>
  <si>
    <t>ΠΡΟΜΗΘΕΙΑ EASY PAY ΠΕΡΙΟΔΟΣ (01-10-30-10-2020)</t>
  </si>
  <si>
    <t>01304</t>
  </si>
  <si>
    <t>126)</t>
  </si>
  <si>
    <t>Προμήθεια Τραπέζης για τη χρήση συστήματος POS (01/10-31/10/2020)</t>
  </si>
  <si>
    <t>01303</t>
  </si>
  <si>
    <t>125)</t>
  </si>
  <si>
    <t>ΛΟΓΙΣΤΙΚΗ ΤΑΚΤΟΠΟΙΗΣΗ ΟΣΩΝ ΠΑΡΑΚΡΑΤΗΘΗΚΑΝ ΓΙΑ ΤΟΝ ΜΗΝΑ ΣΕΠΤΕΜΒΡΙΟΣ 2020 ΓΙΑ ΠΡΟΜΗΘΕΙΑ -ΔΙΚΑΙΩΜΑΤΑ ΑΠΟ ΤΗΝ ΕΛΙΝΟΙΛ ΕΛΛΗΝ. ΕΤΑΙΡΕΙΑ ΠΕΤΡΕΛΑΙΩΝ ΑΕ</t>
  </si>
  <si>
    <t>01302</t>
  </si>
  <si>
    <t>124)</t>
  </si>
  <si>
    <t>ΛΟΓΙΣΤΙΚΗ ΤΑΚΤΟΠΟΙΗΣΗ ΟΣΩΝ ΠΑΡΑΚΡΑΤΗΘΗΚΑΝ ΑΠΟ ΤΗΝ ΠΕΤΡΟΓΚΑΖ Α.Ε. ΓΙΑ ΠΡΟΜΗΘΕΙΑ - ΔΙΚΑΙΩΜΑΤΑ ΤΟΝ ΜΗΝΑ ΣΕΠΤΕΜΒΡΙΟ 2020</t>
  </si>
  <si>
    <t>094011757</t>
  </si>
  <si>
    <t>ΠΕΤΡΟΓΚΑΖ Α.Ε.</t>
  </si>
  <si>
    <t>01301</t>
  </si>
  <si>
    <t>123)</t>
  </si>
  <si>
    <t xml:space="preserve">ΛΟΓΙΣΤΙΚΗ ΤΑΚΤΟΠΟΙΗΣΗ ΟΣΩΝ ΠΑΡΑΚΡΑΤΗΘΗΚΑΝ ΓΙΑ ΤΟΝ ΜΗΝΑ ΣΕΠΤΕΜΒΡΙΟ 2020 ΥΠΕΡ ΚΕΔΚΕ ΑΠΟ Τ.Α.Π. ΑΠΟ ΤΗΝ ELPEDISON ENERGY A.E. </t>
  </si>
  <si>
    <t>01300</t>
  </si>
  <si>
    <t>122)</t>
  </si>
  <si>
    <t>ΛΟΓΙΣΤΙΚΗ ΤΑΚΤΟΠΟΙΗΣΗ ΟΣΩΝ ΠΑΡΑΚΡΑΤΗΘΗΚΑΝ ΑΠΟ ΤΗΝ EUROBANK THN 27-11-2020  ΓΙΑ ΔΑΝΕΙΟ ΚΑΙ ΤΟΚΟΥΣ ΤΟΥ ΔΑΝΕΙΟΥ (1.500.000,00) ΑΣΦΑΛΤΟΣΤΡΩΣΕΩΝ ΠΡΩΗΝ ΔΗΜΟΥ ΜΗΧΑΝΙΩΝΑΣ .</t>
  </si>
  <si>
    <t>01299</t>
  </si>
  <si>
    <t>121)</t>
  </si>
  <si>
    <t>01298</t>
  </si>
  <si>
    <t>120)</t>
  </si>
  <si>
    <t xml:space="preserve">ΑΜΟΙΒΗ ΔΙΚΗΓΟΡΟΥ </t>
  </si>
  <si>
    <t>01297</t>
  </si>
  <si>
    <t>119)</t>
  </si>
  <si>
    <t xml:space="preserve">ΚΑΤΑΣΧΕΣΗ ΕΙΣ ΧΕΙΡΑΣ ΤΡΙΤΟΥ ΤΟΥ κ. ΠΑΛΑΙΟΛΟΓΟΥ ΦΩΤΟΠΟΥΛΟΥ  </t>
  </si>
  <si>
    <t>094519590</t>
  </si>
  <si>
    <t>ΜΑΚΕΔΟΝΙΚΗ ΕΚΔΟΤΙΚΗ  ΕΚΤΥΠΩΤΙΚΗ Α.Ε.</t>
  </si>
  <si>
    <t>01296</t>
  </si>
  <si>
    <t>118)</t>
  </si>
  <si>
    <t>14ος ΛΟΓΑΡΙΑΣΜΟΣ Ανέγερση 5ου Δημοτικού Σχολείου Περαίας Δήμου Θερμαϊκού</t>
  </si>
  <si>
    <t>999151503</t>
  </si>
  <si>
    <t>SOLIS ΑΝΩΝΥΜΗ ΤΕΧΝΙΚΗ ΕΤΑΙΡΙΑ</t>
  </si>
  <si>
    <t>01295</t>
  </si>
  <si>
    <t>117)</t>
  </si>
  <si>
    <t>ΛΟΓΙΣΤΙΚΗ ΤΑΚΤΟΠΟΙΗΣΗ ΟΣΩΝ ΠΑΡΑΚΡΑΤΗΘΗΚΑΝ ΤΟ ΜΗΝΑ ΙΟΥΛΙΟ2020 ΥΠΕΡ ΚΕΔΚΕ ΑΠΟ ΤΑΠ</t>
  </si>
  <si>
    <t>01294</t>
  </si>
  <si>
    <t>116)</t>
  </si>
  <si>
    <t>ΑΠΟΖΗΜΙΩΣΗ ΛΟΓΩ ΡΥΜΟΤΟΜΙΑΣ ΚΑΙ ΔΙΚΑΣΤΙΚΩΝ ΕΞΟΔΩΝ ΣΥΜΦΩΝΑ ΜΕ ΤΗΝ ΥΠ. ΑΡΙΘΜ. 1461/2020 ΑΠΟΦΑΣΗ ΤΡΙΜΕΛΟΥΣ ΕΦΕΤΕΙΟΥ ΘΕΣΣΑΛΟΝΙΚΗΣ ΜΕ ΔΙΚΑΙΟΥΧΟ ΤΗΝ ΠΡΟΔΡΟΜΙΔΟΥ Δ.</t>
  </si>
  <si>
    <t>064669507</t>
  </si>
  <si>
    <t>ΠΡΟΔΡΟΜΙΔΟΥ ΔΙΟΝΥΣΙΑ</t>
  </si>
  <si>
    <t>01293</t>
  </si>
  <si>
    <t>115)</t>
  </si>
  <si>
    <t>ΑΠΟΖΗΜΙΩΣΗ ΛΟΓΩ ΡΥΜΟΤΟΜΙΑΣ ΚΑΙ ΔΙΚΑΣΤΙΚΩΝ ΕΞΟΔΩΝ ΣΥΜΦΩΝΑ ΜΕ ΤΗΝ ΥΠ. ΑΡΙΘΜ. 1461/2020 ΑΠΟΦΑΣΗ ΤΡΙΜΕΛΟΥΣ ΕΦΕΤΕΙΟΥ ΘΕΣΣΑΛΟΝΙΚΗΣ ΜΕ ΔΙΚΑΙΟΥΧΟ ΤΗΝ ΠΑΠΑΔΟΠΟΥΛΟΥ Α.</t>
  </si>
  <si>
    <t>036902761</t>
  </si>
  <si>
    <t>ΠΑΠΑΔΟΠΟΥΛΟΥ ΑΣΠΑΣΙΑ</t>
  </si>
  <si>
    <t>01292</t>
  </si>
  <si>
    <t>Προμήθεια καυσίμων για θέρμανση και φωτισμό στην Τεχνική Υπηρεσία του Δήμου Θερμαϊκου .Αρ. Σύμβασης 6995/2019 .Αφορά το Δ.Α.91/05-11-2020</t>
  </si>
  <si>
    <t>145955128</t>
  </si>
  <si>
    <t>BΑΣΙΛΟΠΟΥΛΟΥ-ΚΑΤΣΙΑ ΑΝΑΣΤΑΣΙΑ</t>
  </si>
  <si>
    <t>01291</t>
  </si>
  <si>
    <t xml:space="preserve">ΣΥΝΤΗΡΗΣΗ ΚΑΙ ΕΠΙΣΚΕΥΗ ΦΩΤΟΤΥΠΙΚΩΝ ΜΗΧΑΝΗΜΑΤΩΝ (ΑΡ.ΜΕΛΕΤΗΣ 29/2020) </t>
  </si>
  <si>
    <t>800616736</t>
  </si>
  <si>
    <t>ΔΕΛΗΓΙΑΝΝΙΔΗΣ ΑΝΔΡΕΑΣ &amp; ΣΙΑ Ο.Ε. "COPYWAY "</t>
  </si>
  <si>
    <t>01290</t>
  </si>
  <si>
    <t>ΠΡΟΜΗΘΕΙΑ ΛΙΠΑΣΜΑΤΩΝ ΟΜΑΔΑ Β' -ΣΥΜΒΑΣΗ 7174/05-05-2020</t>
  </si>
  <si>
    <t>997751250</t>
  </si>
  <si>
    <t>ΚΑΛΛΟΝΙΑΤΗ  Χ. &amp; Χ.  &amp; ΣΙΑ Ε.Ε.</t>
  </si>
  <si>
    <t>01289</t>
  </si>
  <si>
    <t>ΛΟΓΙΣΤΙΚΗ ΤΑΚΤΟΠΟΙΗΣΗ ΟΣΩΝ ΠΑΡΑΚΡΑΤΗΘΗΚΑΝ ΑΠΟ ΤΟ Τ.Π.Δ. ΓΙΑ ΠΡΟΜΗΘΕΙΑ ΣΥΜΦΩΝΑ ΜΕ ΤΗΝ Χ.Ε. ΥΠΕΣ 5130/2020 ΑΠΟ ΠΡΟΣΤΙΜΑ ΚΟΚ (02/09/20 ΕΩΣ 02/11/2020)</t>
  </si>
  <si>
    <t>01288</t>
  </si>
  <si>
    <t>01287</t>
  </si>
  <si>
    <t>ΠΡΟΜΗΘΕΙΑ ΕΙΔΩΝ ΚΑΘΑΡΙΟΤΗΤΑΣ ΚΑΙ ΕΙΔΩΝ ΠΑΝΤΟΠΩΛΕΙΟΥ ΓΙΑ ΤΙΣ ΕΤΗΣΙΕΣ ΑΝΑΓΚΕΣ ΤΟΥ ΔΗΜΟΥ ΘΕΡΜΑΪΚΟΥ ΚΑΙ ΤΩΝ Ν.Π.Δ.Δ. ΑΡ. ΜΕΛΕΤΗΣ 2/2019</t>
  </si>
  <si>
    <t>01286</t>
  </si>
  <si>
    <t>ΠΡΟΜΗΘΕΙΑ ΥΓΡΩΝ ΑΠΟΛΥΜΑΝΣΗΣ ΧΕΡΙΩΝ ΩΣ ΜΕΤΡΟ ΠΡΟΛΗΨΗΣ ΤΗΣ ΕΞΑΠΛΩΣΗΣ ΤΟΥ ΚΟΡΩΝΟΙΟΥ  ΣΥΜΒΑΣΗ 5483/2020</t>
  </si>
  <si>
    <t>01285</t>
  </si>
  <si>
    <t xml:space="preserve">ΟΡΙΣΜΟΣ ΔΙΚΗΓΟΡΟΥ ΓΙΑ ΠΑΡΑΣΤΑΣΗ ΚΑΙ ΠΡΟΤΑΣΕΙΣ ΚΑΤΑ ΤΗΣ ΑΓΩΓΗΣ ΕΝΩΠΙΟΝ ΤΟΥ ΜΟΝΟΜΕΛΟΥΣ ΠΡΩΤΟΔΙΚΕΙΟΥ ΘΕΣΣΑΛΟΝΙΚΗΣ </t>
  </si>
  <si>
    <t>997064880</t>
  </si>
  <si>
    <t>ΤΣΕΛΙΟΣ - ΜΟΣΧΑΝΔΡΕΟΥ -ΚΟΥΒΑΣ ( TOTAL LEGAL SOLUTIONS)</t>
  </si>
  <si>
    <t>01284</t>
  </si>
  <si>
    <t xml:space="preserve">ΔΗΜΟΣΙΕΥΣΗ ΑΠΟΦΑΣΕΩΝ ΔΗΜΟΤΙΚΟΥ ΣΥΜΒΟΥΛΙΟΥ ΣΕ ΕΦΗΜΕΡΙΔΑ </t>
  </si>
  <si>
    <t>801026678</t>
  </si>
  <si>
    <t>TYPOS MEDIA ΕΠΕ - ΕΚΔΟΣΕΙΣ ΕΦΗΜΕΡΙΔΩΝ  "ΤΥΠΟΣ ΘΕΣ/ΝΙΚΗΣ"</t>
  </si>
  <si>
    <t>01283</t>
  </si>
  <si>
    <t>ΝΑΥΑΓΟΣΩΣΤΙΚΗ ΚΑΛΥΨΗ ΔΗΜΟΥ ΘΕΡΜΑΪΚΟΥ ΕΤΟΥΣ 2020 ΑΡ. ΜΕΛΕΤΗΣ 71/2019 - ΣΥΜΒΑΣΗ 9677-05/06/2020</t>
  </si>
  <si>
    <t>113467950</t>
  </si>
  <si>
    <t>ΒΑΣΙΛΕΙΑΔΗΣ Α. ΚΩΝΣΤΑΣΝΤΙΝΟΣ - "LIFESAVER"</t>
  </si>
  <si>
    <t>01282</t>
  </si>
  <si>
    <t xml:space="preserve">ΑΝΑΘΕΣΗ ΣΕ ΔΙΚΗΓΟΡΟ ΓΙΑ ΓΝΩΜΟΔΟΤΗΣΕΙΣ ΚΑΙ ΠΑΡΑΣΤΑΣΗ ΕΝΩΠΙΟΝ ΤΟΥ ΕΙΡΗΝΟΔΙΚΕΙΟΥ ΘΕΣ/ΝΙΚΗΣ </t>
  </si>
  <si>
    <t>047554337</t>
  </si>
  <si>
    <t xml:space="preserve">ΚΑΡΑΓΚΙΟΖΗ ΚΩΝΣΤ. ΕΛΕΝΗ </t>
  </si>
  <si>
    <t>01281</t>
  </si>
  <si>
    <t>ΛΟΓΙΣΤΙΚΗ ΤΑΚΤΟΠΟΙΗΣΗ ΟΣΩΝ ΠΑΡΑΚΡΑΤΗΘΗΚΑΝ ΓΙΑ ΤΟ ΜΗΝΑ ΑΥΓΟΥΣΤΟ ΠΡΟΜΗΘΕΙΑ - ΔΙΚΑΙΩΜΑΤΑ ΑΠΟ ΤΗΝ ΖΕΝΙΘ Α.Ε.</t>
  </si>
  <si>
    <t>01280</t>
  </si>
  <si>
    <t>ΠΡΟΜΗΘΕΙΑ ΤΡΙΩΝ ΤΗΛΕΦΩΝΙΚΩΝ ΣΥΣΚΕΥΩΝ ΚΑΙ ΤΡΙΩΝ ΑΚΟΥΣΤΙΚΩΝ ΜΕ ΜΙΚΡΟΦΩΝΟ(ΑΡ.ΜΕΛΕΤΗΣ 30/2020)</t>
  </si>
  <si>
    <t>117631284</t>
  </si>
  <si>
    <t>ΑΠΟΣΤΟΛΑΚΗ ΜΑΡΙΑ</t>
  </si>
  <si>
    <t>01279</t>
  </si>
  <si>
    <t>01278</t>
  </si>
  <si>
    <t xml:space="preserve">ΠΑΡΟΧΗ ΥΠΗΡΕΣΙΩΝ ΥΠΕΥΘΥΝΟΥ ΠΡΟΣΤΑΣΙΑΣ ΔΕΔΟΜΕΝΩΝ (DPO) ΚΑΤΑ ΤΑ ΠΡΟΒΛΕΠΟΜΕΝΑ ΣΤΟΝ ΓΕΝΙΚΟ ΚΑΝΟΝΙΣΜΟ ΠΡΟΣΤΑΣΙΑΣ ΠΡΟΣΩΠΙΚΩΝ ΔΕΔΟΜΕΝΩΝ(GDPR 2016/679) ΤΕΧΝΙΚΗ ΠΕΡΙΓΡΑΦΗ 1/2019 ( ΕΓΚΡΙΣΗ ΔΑΠΑΝΩΝ ΚΑΙ ΔΙΑΘΕΣΗ ΑΝΕΚΤΕΛΕΣΤΩΝ ΠΙΣΤΩΣΕΩΝ )   ( ΑΑΥ 1365/19) </t>
  </si>
  <si>
    <t>999671489</t>
  </si>
  <si>
    <t>ΑΛΕΞΙΑΔΗΣ Κ. &amp; ΣΙΑ I.K.E.</t>
  </si>
  <si>
    <t>01277</t>
  </si>
  <si>
    <t>ΤΑΚΤΙΚΕΣ ΑΠΟΔΟΧΕΣ ΜΟΝΙΜΟΥ ΠΡΟΣΩΠΙΚΟΥ ΔΙΟΙΚΗΤΙΚΩΝ ΚΑΙ ΟΙΚΟΝΟΜΙΚΩΝ ΥΠΗΡΕΣΙΩΝ 16-31/12</t>
  </si>
  <si>
    <t>ΑΓΡΙΜΗΣ ΜΟΣΧΟΣ &amp; ΛΟΙΠΟΙ 34</t>
  </si>
  <si>
    <t>01276</t>
  </si>
  <si>
    <t>ΤΑΚΤΙΚΕΣ ΑΠΟΔΟΧΕΣ ΜΟΝΙΜΟΥ ΠΡΟΣΩΠΙΚΟΥ ΠΡΑΣΙΝΟΥ  16-30/12</t>
  </si>
  <si>
    <t>01275</t>
  </si>
  <si>
    <t>ΤΑΚΤΙΚΕΣ ΑΠΟΔΟΧΕΣ ΜΟΝΙΜΟΥ ΠΡΟΣΩΠΙΚΟΥ ΥΠΗΡΕΣΙΑΣ ΠΡΑΣΙΝΟΥ 1-15/12</t>
  </si>
  <si>
    <t>01274</t>
  </si>
  <si>
    <t>Τακτικες αποδοχες υπαλληλων ΚΑΘΑΡΙΟΤΗΤΑΣ 16-31/12</t>
  </si>
  <si>
    <t>ΑΓΓΕΛΕΙΔΑΚΗΣ ΜΠΑΛΗΣ &amp; ΛΟΙΠΟΙ 29</t>
  </si>
  <si>
    <t>01273</t>
  </si>
  <si>
    <t>ΤΑΚΤΙΚΕΣ ΑΠΟΔΟΧΕΣ ΜΟΝΙΜΟΥ ΠΡΟΣΩΠΙΚΟΥ Δ/ΝΣΗΣ ΚΑΘΑΡΙΟΤΗΤΑΣ ΚΑΙ ΑΝΑΚΥΚΛΩΣΗΣ  1--15/12</t>
  </si>
  <si>
    <t>01272</t>
  </si>
  <si>
    <t>ΤΑΚΤΙΚΕΣ ΑΠΟΔΟΧΕΣ ΜΕΡ.ΑΠΑΣΧ.ΤΕΧΝΙΚ.ΥΠΗΡ. 16-31/12</t>
  </si>
  <si>
    <t>01271</t>
  </si>
  <si>
    <t>ΣΥΝΤΗΡΗΣΗ-ΕΛΕΓΧΟΣ ΠΟΙΟΤΗΤΑΣ ΥΔΑΤΟΣ ΠΙΣΙΝΑΣ ( ΑΡ.ΜΕΛΕΤΗΣ 1/2020 ΤΟΥ ΓΡΑΦΕΙΟΥ ΑΘΛΗΤΙΣΜΟΥ) ΑΠΌ 03/10/2020 ΕΩΣ 03/11/2020</t>
  </si>
  <si>
    <t>998072028</t>
  </si>
  <si>
    <t>ΚΑΝΤΙΔΑΚΗΣ Α.  &amp; ΣΙΑ ΕΕ - ΓΗ &amp; ΥΔΩΡ</t>
  </si>
  <si>
    <t>01270</t>
  </si>
  <si>
    <t>ΤΑΚΤΙΚΕΣ ΑΠΟΔΟΧΕΣ ΥΠΑΛ. ΤΕΧΝ.ΕΡΓΩΝ  01-15/12ου</t>
  </si>
  <si>
    <t>01269</t>
  </si>
  <si>
    <t>ΤΑΚΤΙΚΕΣ ΑΠΟΔΟΧΕΣ ΜΟΝΙΜΟΥ ΠΡΟΣΩΠΙΚΟΥ Δ/ΝΣΗΣ ΤΕΧΝΙΚΩΝ ΥΠΗΡΕΣΙΩΝ  16-30/12ου</t>
  </si>
  <si>
    <t>01268</t>
  </si>
  <si>
    <t>ΤΑΚΤΙΚΕΣ ΑΠΟΔΟΧΕΣ ΜΟΝΙΜΟΥ ΠΡΟΣΩΠΙΚΟΥ Δ/ΝΣΗΣ ΤΕΧΝΙΚΩΝ ΥΠΗΡΕΣΙΩΝ  01-15/12ου</t>
  </si>
  <si>
    <t>ΓΑΛΑΝΟΠΟΥΛΟΥ ΧΡΥΣΑΝΘΗ &amp; ΛΟΙΠΟΙ 23</t>
  </si>
  <si>
    <t>01267</t>
  </si>
  <si>
    <t>ΑΠΟΖΗΜΙΩΣΗ ΣΥΝΕΔΡΙΑΣΕΩΝ ΔΣ ΑΠΟ 1/09/2019 ΕΩΣ 30/10/2020</t>
  </si>
  <si>
    <t>ΓΙΑΚΗΣ ΝΙΚΟΛΑΟΣ ΚΑΙ ΛΟΙΠΟΙ 10</t>
  </si>
  <si>
    <t>01266</t>
  </si>
  <si>
    <t>Απόδοση χρηματοδότησης του εταίρου του έργου Bioreal PWC Komunalec</t>
  </si>
  <si>
    <t>21989114346</t>
  </si>
  <si>
    <t>PUBLIC WASTE COMPANY  "KOMUNALEC"- PRILEP</t>
  </si>
  <si>
    <t>01265</t>
  </si>
  <si>
    <t>ΤΑΚΤΙΚΕΣ ΑΠΟΔΟΧΕΣ ΜΟΝΙΜΟΥ ΠΡΟΣΩΠΙΚΟΥ ΔΙΟΙΚΗΤΙΚΩΝ ΚΑΙ ΟΙΚΟΝΟΜΙΚΩΝ ΥΠΗΡΕΣΙΩΝ  ΙΟΥΛΙΟΥ 2020</t>
  </si>
  <si>
    <t>056415685</t>
  </si>
  <si>
    <t>ΖΩΓΟΓΙΑΝΝΗ ΑΘΑΝΑΣΙΑ</t>
  </si>
  <si>
    <t>01264</t>
  </si>
  <si>
    <t>ΛΟΓΙΣΤΙΚΗ ΤΑΚΤΟΠΟΙΗΣΗ ΟΣΩΝ ΠΑΡΑΚΡΑΤΗΘΗΚΑΝ ΑΠΟ ΤΗΝ ΠΕΤΡΟΓΚΑΖ Α.Ε. ΥΠΕΡ ΚΕΔΚΕ ΑΠΟ ΤΑΠ ΤΟΝ ΜΗΝΑ ΑΥΓΟΥΣΤΟ 2020</t>
  </si>
  <si>
    <t>01263</t>
  </si>
  <si>
    <t>ΕΓΚΡΙΣΗ ΕΞΩΔΙΚΟΥ ΣΥΜΒΙΒΑΣΜΟΥ  ΣΧΕΤΙΚΑ ΜΕ ΤΗΝ ΚΑΤΑΒΟΛΗ ΠΟΣΟΥ ΜΕ ΠΟΣΟΣΤΟ 40% ΣΤΟΝ ΖΗΜΙΩΘΕΝΤΑ ΙΔΙΟΚΤΗΤΗ ΛΟΓΩ ΠΡΟΚΛΗΣΗΣ ΖΗΜΙΩΝ ΣΤΟ Ι.Χ. ΟΧΗΜΑ  ΝΚΚ5993 ΕΞΑΙΤΙΑΣ ΒΛΑΒΗΣ ΤΟΥ ΟΔΟΣΤΡΩΜΑΤΟΣ</t>
  </si>
  <si>
    <t>126378087</t>
  </si>
  <si>
    <t>ΚΑΝΑΡΗ ΖΙΖΕΛ</t>
  </si>
  <si>
    <t>01262</t>
  </si>
  <si>
    <t>ΕΓΚΡΙΣΗ ΕΞΩΔΙΚΟΥ ΣΥΜΒΙΒΑΣΜΟΥ  ΣΧΕΤΙΚΑ ΜΕ ΤΗΝ ΚΑΤΑΒΟΛΗ ΠΟΣΟΥ ΜΕ ΠΟΣΟΣΤΟ 60%  ΣΤΟΝ ΖΗΜΙΩΘΕΝΤΑ ΙΔΙΟΚΤΗΤΗ ΛΟΓΩ ΠΡΟΚΛΗΣΗΣ ΖΗΜΙΩΝ ΣΤΟ Ι.Χ. ΟΧΗΜΑ  ΝΚΚ5993 ΕΞΑΙΤΙΑΣ ΒΛΑΒΗΣ ΤΟΥ ΟΔΟΣΤΡΩΜΑΤΟΣ</t>
  </si>
  <si>
    <t>01261</t>
  </si>
  <si>
    <t>ΛΟΓΙΣΤΙΚΗ ΤΑΚΤΟΠΟΙΗΣΗ ΟΣΩΝ ΠΑΡΑΚΡΑΤΗΘΗΚΑΝ ΑΠΟ ΤΗΝ ΤΡΑΠΕΖΑ EUROBANK ΓΙΑ ΚΕΦΑΛΑΙΟ ΔΑΝΕΙΟΥ ΚΑΙ ΤΟΚΟΥΣ (1.500.000,00) ΤΗΝ 18/11/2020 ΤΡ. ΛΟΓ. 0200294940 ΠΡΩΗΝ ΔΗΜΟΣ ΘΕΡΜΑΙΚΟΥ</t>
  </si>
  <si>
    <t>01260</t>
  </si>
  <si>
    <t xml:space="preserve">ΛΟΓΙΣΤΙΚΗ ΤΑΚΤΟΠΟΙΗΣΗ ΟΣΩΝ ΠΑΡΑΚΡΑΤΗΘΗΚΑΝ ΑΠΟ ΤΗΝ ΤΡΑΠΕΖΑ EUROBANK ΓΙΑ ΚΕΦΑΛΑΙΟ ΔΑΝΕΙΟΥ ΚΑΙ ΤΟΚΟΥΣ (350.000,00) ΤΗΝ  18/11/2020 ΤΡ. ΛΟΓ 0200294940 ΠΡΩΗΝ ΔΜΟΣ ΘΕΡΜΑΙΚΟΥ </t>
  </si>
  <si>
    <t>01259</t>
  </si>
  <si>
    <t>ΑΠΟΔΟΧΕΣ ΣΠΟΥΔΑΣΤΩΝ ΤΕΙ ΝΟΕΜΒΡΙΟΣ 2020.</t>
  </si>
  <si>
    <t>01258</t>
  </si>
  <si>
    <t>ΑΝΤΙΜΙΣΘΙΑ ΣΥΜΠΑΡΑΣΤΑΤΗ ΤΟΥ ΔΗΜΟΤΗ  ΝΟΕΜΒΡΙΟΥ 2020</t>
  </si>
  <si>
    <t>01257</t>
  </si>
  <si>
    <t>ΕΞΟΔΑ ΚΙΝΗΣΗΣ ΠΡΟΕΔΡΩΝ Δ.Σ.. ΝΟΕΜΒΡΙΟΥ 2020</t>
  </si>
  <si>
    <t>01256</t>
  </si>
  <si>
    <t>ΑΝΤΙΜΙΣΘΙΑ ΑΙΡΕΤΩΝ ΝΟΕΜΒΡΙΟΣ 2020</t>
  </si>
  <si>
    <t>01255</t>
  </si>
  <si>
    <t>ΑΝΤΙΜΙΣΘΙΑ ΑΙΡΕΤΩΝ ΝΟΕΜΒΡΙΟΥ 2020</t>
  </si>
  <si>
    <t>01254</t>
  </si>
  <si>
    <t>ΑΠΟΔΟΧΕΣ ΓΕΝΙΚΟΥ ΓΡΑΜΜΑΤΕΑ ΚΑΙ ΕΙΔΙΚΩΝ ΣΥΝΕΡΓΑΤΩΝ  ΜΗΝΟΣ ΝΟΕΜΒΡΙΟΥ 2020</t>
  </si>
  <si>
    <t>01253</t>
  </si>
  <si>
    <t>01252</t>
  </si>
  <si>
    <t>ΤΑΚΤΙΚΕΣ ΑΠΟΔΟΧΕΣ ΠΡΟΣΩΠΙΚΟΥ ΑΟΡΙΣΤΟΥ ΧΡΟΝΟΥ ΔΙΟΙΚ. ΥΠΗΡΕΣΙΩΝ ΝΟΕΜΒΡΙΟΥ 2020</t>
  </si>
  <si>
    <t>ΑΓΓΕΛΙΔΑΚΗ  ΑΙΚΑΤΕΡΙΝΗ ΚΑΙ ΛΟΙΠΟΙ 40</t>
  </si>
  <si>
    <t>01251</t>
  </si>
  <si>
    <t>ΤΑΚΤΙΚΕΣ ΑΠΟΔΟΧΕΣ ΠΡΟΣΩΠΙΚΟΥ ΑΟΡΙΣΤΟΥ ΧΡΟΝΟΥ ΔΗΜΟΣΙΟΓΡΑΦΟΥ  ΝΟΕΜΒΡΙΟΥ 2020 .</t>
  </si>
  <si>
    <t>01250</t>
  </si>
  <si>
    <t xml:space="preserve">ΤΑΚΤΙΚΕΣ ΑΠΟΔΟΧΕΣ ΥΠΑΛΛΗΛΩΝ ΑΟΡΙΣΤΟΥ ΧΡΟΝΟΥ Δ/ΝΣΗΣ ΤΕΧΝΙΚΩΝ ΥΠΗΡΕΣΙΩΝ ΝΟΕΜΒΡΙΟΥ </t>
  </si>
  <si>
    <t>01249</t>
  </si>
  <si>
    <t>ΤΑΚΤΙΚΕΣ ΑΠΟΔΟΧΕΣ ΥΠΑΛΛΗΛΩΝ ΑΟΡΙΣΤΟΥ ΧΡΟΝΟΥ Δ/ΝΣΗΣ ΚΑΘΑΡΙΟΤΗΤΑΣ ΚΑΙ ΑΝΑΚΥΚΛΩΣΗΣ ΝΟΕΜΒΡΙΟΥ 2020</t>
  </si>
  <si>
    <t>01248</t>
  </si>
  <si>
    <t>ΤΑΚΤΙΚΕΣ ΑΠΟΔΟΧΕΣ ΤΩΝ ΥΠΑΛΛΗΛΩΝ ΑΟΡΙΣΤΟΥ ΧΡΟΝΟΥ ΤΟΥ ΠΡΟΓΡΑΜΜΑΤΟΣ ΒΟΗΘΕΙΑ ΣΤΟ ΣΠΙΤΙ ΝΟΕΜΒΡΙΟΥ</t>
  </si>
  <si>
    <t>01247</t>
  </si>
  <si>
    <t xml:space="preserve">ΤΑΚΤΙΚΕΣ ΑΠΟΔΟΧΕΣ ΥΠΑΛΛΗΛΩΝ ΑΟΡΙΣΤΟΥ ΧΡΟΝΟΥ ΚΑΘΑΡΙΟΤΗΤΑΣ ΣΧΟΛΕΙΩΝ ΝΟΕΜΒΡΙΟΥ </t>
  </si>
  <si>
    <t>01246</t>
  </si>
  <si>
    <t>ΤΑΚΤΙΚΕΣ ΑΠΟΔΟΧΕΣ ΥΠΑΛΛΗΩΝ ΑΟΡΙΣΤΟΥ ΧΡΟΝΟΥ ΥΠΗΡΕΣΙΑΣ ΝΕΚΡΟΤΑΦΕΙΩΝ 11/2020</t>
  </si>
  <si>
    <t>01245</t>
  </si>
  <si>
    <t xml:space="preserve">ΛΟΓΙΣΤΙΚΗ ΤΑΚΤΟΠΟΙΗΣΗ ΙΑ ΚΑΤΑΝΟΜΗ ΚΑΠ 2020 (ΧΕ 76103/20) </t>
  </si>
  <si>
    <t>01244</t>
  </si>
  <si>
    <t>ΤΑΚΤΙΚΕΣ ΑΠΟΔΟΧΕΣ ΥΠΑΛΛΗΛΩΝ ΑΟΡΙΣΤΟΥ ΧΡΟΝΟΥ ΥΠΗΡΕΣΙΑΣ ΠΡΑΣΙΝΟΥ ΝΟΕΜΒΡΙΟΥ 2020</t>
  </si>
  <si>
    <t>01243</t>
  </si>
  <si>
    <t xml:space="preserve">ΛΟΓΙΣΤΙΚΗ ΤΑΚΤΟΠΟΙΗΣΗ ΟΣΩΝ ΠΑΡΑΚΡΑΤΗΘΗΚΑΝ ΑΠΟ ΤΟ ΤΠΔ ΓΙΑ ΔΑΝΕΙΑ ΑΠΟ ΤΗΝ ΙΑ' ΚΑΤΑΝΟΜΗ ΚΑΠ 2020( Χ.Ε.76103/2020) </t>
  </si>
  <si>
    <t>01242</t>
  </si>
  <si>
    <t>ΑΠΟΔΟΧΕΣ ΕΚΤΑΚΤΩΝ ΥΠΑΛΛΗΛΩΝ ΥΠΗΡΕΣΙΑΣ ΤΕΧΝΙΚΩΝ ΕΡΓΩΝ ΜΗΝΟΣ ΟΚΤΩΒΡΙΟΥ 2020</t>
  </si>
  <si>
    <t>01241</t>
  </si>
  <si>
    <t>ΤΑΚΤΙΚΕΣ ΑΠΟΔΟΧΕΣ ΕΚΤΑΚΤΩΝ ΥΠΑΛΛΗΛΩΝ ΥΠΗΡΕΣΙΑΣ ΝΕΚΡΟΤΑΦΕΙΩΝ 10/2020</t>
  </si>
  <si>
    <t>113473089</t>
  </si>
  <si>
    <t>ΠΑΠΑΝΙΚΟΛΑΟΥ  ΛΑΜΠΡΟΣ</t>
  </si>
  <si>
    <t>01240</t>
  </si>
  <si>
    <t>ΤΑΚΤΙΚΕΣ ΑΠΟΔΟΧΕΣ ΕΚΤΑΚΤΩΝ ΥΠΑΛΛΗΛΩΝ Δ/ΝΣΗΣ ΚΑΘΑΡΙΟΤΗΤΑΣ ΚΑΙ ΑΝΑΚΥΚΛΩΣΗΣ 10/2020</t>
  </si>
  <si>
    <t>ΒΑΡΣΑΜΙΔΗΣ ΝΙΚΟΛΑΟΣ &amp; ΛΟΠΟΙ  6</t>
  </si>
  <si>
    <t>01239</t>
  </si>
  <si>
    <t xml:space="preserve">ΛΟΓΙΣΤΙΚΗ ΤΑΚΤΟΠΟΙΗΣΗ ΟΣΩΝ ΠΑΡΑΚΡΑΤΗΘΗΚΑΝ ΑΠΟ ΤΟ ΤΠΔ  ΑΠΟ ΤΗΝ ΙΑ' ΚΑΤΑΝΟΜΗ ΚΑΠ 2020( Χ.Ε.76103/2020) </t>
  </si>
  <si>
    <t>01238</t>
  </si>
  <si>
    <t xml:space="preserve">2ος ΛΟΓΑΡΙΑΣΜΟΣ  ΚΑΤΑΣΚΕΥΗ ΤΟΠΙΚΟΥ ΔΙΚΤΥΟΥ ΑΠΑΓΩΓΗΣ ΥΔΑΤΩΝ ΣΤΗΝ ΠΕΡΙΟΧΗ ΤΗΣ ΟΔΟΥ ΤΣΙΤΣΑΝΗ ΣΤΗΝ Δ.Κ.Ν. ΕΠΙΒΑΤΩΝ - ΣΥΜΒΑΣΗ </t>
  </si>
  <si>
    <t>130555923</t>
  </si>
  <si>
    <t xml:space="preserve">ΣΑΚΕΛΛΑΡΗΣ ΝΙΚΟΛΑΟΣ </t>
  </si>
  <si>
    <t>01237</t>
  </si>
  <si>
    <t>ΥΠΗΡΕΣΙΕΣ ΤΑΧΥΜΕΤΑΦΟΡΩΝ ΓΙΑ ΤΙΣ ΑΝΑΓΚΕΣ ΤΟΥ ΔΗΜΟΥ ΘΕΡΜΑΪΚΟΥ(ΑΠΟ 09-10-2020 ΕΩΣ 30-10-2020  ΤΕΧΝΙΚΗ ΠΕΡΙΓΡΑΦΗ)</t>
  </si>
  <si>
    <t>099759170</t>
  </si>
  <si>
    <t>ΤΑΧΥΜΕΤΑΦΟΡΕΣ ΕΛΤΑ Α.Ε.</t>
  </si>
  <si>
    <t>01236</t>
  </si>
  <si>
    <t>ΠΛΗΡΩΜΗ ΤΗΣ  ΚΑΤΑΣΧΕΣΗΣ ΤΗΣ ΕΠΙΔΙΚΑΣΘΕΙΣΑΣ ΔΑΠΑΝΗΣ, ΤΩΝ ΤΟΚΩΝ ΚΑΙ ΤΩΝ ΔΙΚΑΣΤΙΚΩΝ ΕΞΟΔΩΝ  ΤΗΣ ΥΠ' ΑΡΙΘΜ.4949/2016 ΔΙΑΤΑΓΗΣ ΠΛΗΡΩΜΗΣ ΤΟΥ ΜΟΝΟΜΕΛΟΥΣ ΠΡΩΤΟΔΙΚΕΙΟΥ ΘΕΣ/ΝΙΚΗΣ</t>
  </si>
  <si>
    <t>094450059</t>
  </si>
  <si>
    <t>ΙΝΤΕΡΣΑΛΟΝΙΚΑ Α.Ε. ΓΕΝΙΚΩΝ ΑΣΦΑΛΙΣΕΩΝ ΖΗΜΙΩΝ</t>
  </si>
  <si>
    <t>01235</t>
  </si>
  <si>
    <t>ΠΛΗΡΩΜΗ ΔΙΚΑΣΤΙΚΗΣ ΔΑΠΑΝΗΣ, ΤΟΚΩΝ ΚΑΙ ΔΙΚΑΣΤΙΚΩΝ ΕΞΟΔΩΝ  ΣΕ ΒΑΡΟΣ ΤΗΣ ΥΠ' ΑΡΙΘΜ.791/2020 ΑΠΟΦΑΣΗΣ ΤΟΥ ΜΟΝΟΜΕΛΟΥΣ ΕΦΕΤΕΙΟΥ ΘΕΣ/ΝΙΚΗΣ</t>
  </si>
  <si>
    <t>024000854</t>
  </si>
  <si>
    <t xml:space="preserve">ΚΩΝΣΤΑΝΤΙΝΙΔΗΣ ΣΤΑΥΡΟΣ του ΒΑΣΙΛΕΙΟΥ </t>
  </si>
  <si>
    <t>01234</t>
  </si>
  <si>
    <t>ΠΛΗΡΩΜΗ ΕΡΓΟΔΟΤΙΚΩΝ ΕΙΣΦΟΡΩΝ ( 20,00€ ΑΝΑ ΕΡΓΑΖΟΜΕΝΟ) ΓΙΑ ΤΟΝ ΕΙΔΙΚΟ ΛΟΓΑΡΑΣΜΟ ΚΑΤΑΣΚΗΝΩΣΕΩΝ 08/2020</t>
  </si>
  <si>
    <t>997072577</t>
  </si>
  <si>
    <t>ΕΦΚΑ</t>
  </si>
  <si>
    <t>01233</t>
  </si>
  <si>
    <t>ΕΚΤΑΚΤΗ ΟΙΚΟΝΟΜΙΚΗ ΕΝΙΣΧΥΣΗ ΤΟΥ ΑΧΧΧΧΗ ΓΧΧΧΧΧΧΥ ΛΟΓΩ ΟΙΚΟΝΟΜΙΚΩΝ ΔΥΣΚΟΛΙΩΝ</t>
  </si>
  <si>
    <t>131138420</t>
  </si>
  <si>
    <t>ΑΞΙΩΤΗΣ ΓΕΩΡΓΙΟΣ</t>
  </si>
  <si>
    <t>01232</t>
  </si>
  <si>
    <t>ΥΠΕΡΩΡΙΕΣ ΜΟΝΙΜΩΝ ΥΠΑΛΛΗΛΩΝ ΚΑΘΑΡΙΟΤΗΤΑΣ 11/06-31/10/2020</t>
  </si>
  <si>
    <t>ΑΓΓΕΛΕΙΔΑΚΗΣ ΜΠΑΛΗΣ &amp; ΛΟΙΠΟΙ 22</t>
  </si>
  <si>
    <t>01231</t>
  </si>
  <si>
    <t>ΑΠΟΖΗΜΙΩΣΗ ΥΠΕΡΩΡΙΑΚΗΣ ΕΡΓΑΣΙΑΣ ΥΠΑΛ.ΑΟΡ.ΧΡΟΝΟΥ ΚΑΘΑΡΙΟΤΗΤΑΣ ΑΠΟ 11/6-31/10/20</t>
  </si>
  <si>
    <t xml:space="preserve">ΒΑΡΣΑΜΙΔΟΥ ΔΗΜΗΤΡΟΥΛΑ &amp; ΛΟΙΠΟΙ 17 </t>
  </si>
  <si>
    <t>01230</t>
  </si>
  <si>
    <t>ΤΑΚΤΙΚΕΣ ΑΠΟΔΟΧΕΣ ΥΠΑΛΛΗΛΩΝ ΑΟΡΙΣΤΟΥ ΧΡΟΝΟΥ Δ/ΝΣΗΣ ΤΕΧΝΙΚΩΝ ΥΠΗΡΕΣΙΩΝ 16-30/11</t>
  </si>
  <si>
    <t>01229</t>
  </si>
  <si>
    <t>ΤΑΚΤΙΚΕΣ ΑΠΟΔΟΧΕΣ ΥΠΑΛΛΗΛΩΝ ΑΟΡΙΣΤΟΥ ΧΡΟΝΟΥ Δ/ΝΣΗΣ ΤΕΧΝΙΚΩΝ ΥΠΗΡΕΣΙΩΝ 1-15/11</t>
  </si>
  <si>
    <t>01228</t>
  </si>
  <si>
    <t>01227</t>
  </si>
  <si>
    <t>ΚΑΤΑΒΟΛΗ ΧΡΗΜΑΤΙΚΗΣ ΕΝΙΣΧΥΣΗΣ ΣΕ ΔΗΜΟΤΗ</t>
  </si>
  <si>
    <t>140834759</t>
  </si>
  <si>
    <t>ΚΕΧΡΗ ΕΛΕΝΗ</t>
  </si>
  <si>
    <t>01226</t>
  </si>
  <si>
    <t>ΣΥΝΤΗΡΗΣΗ ΚΑΙ ΕΠΙΣΚΕΥΗ ΦΩΤΟΤΥΠΙΚΩΝ ΜΗΧΑΝΗΜΑΤΩΝ (ΑΡ.ΜΕΛΕΤΗΣ 29/2020)  - ΣΥΜΒΑΣΗ 15180/28-8-2020</t>
  </si>
  <si>
    <t>01225</t>
  </si>
  <si>
    <t>ΕΛΛΗΝΙΚΗ ΕΤΑΙΡΕΙΑ ΤΗΛΕΠΙΚΟΙΝΩΝΙΩΝ Α.Ε. (ΣΤΑΘΕΡΗ ΤΗΛΕΦΩΝΙΑ)</t>
  </si>
  <si>
    <t>094444827</t>
  </si>
  <si>
    <t xml:space="preserve">ΕΛΛΗΝΙΚΗ ΕΤΑΙΡΕΙΑ ΤΗΛΕΠΙΚΟΙΝΩΝΙΩΝ &amp; ΤΗΛΕΜΑΤΙΚΩΝ ΕΦΑΡΜΟΓΩΝ Α.Ε. </t>
  </si>
  <si>
    <t>01224</t>
  </si>
  <si>
    <t xml:space="preserve">ΑΠΟΔΟΧΕΣ ΥΠΑΛΛΗΛΟΥ ΔΙΟΙΚ, ΥΠΗΡΕΣΙΩΝ ΟΡΙΣΜΕΝΟΥ ΧΡΟΝΟΥ ΟΚΤΩΒΡΙΟΥ ( ΠΡΟΣΛΗΨΗ 22/10/2020) </t>
  </si>
  <si>
    <t>070771101</t>
  </si>
  <si>
    <t>ΣΥΡΙΩΔΗ ΚΩΝΣΤΑΝΤΙΝΑ</t>
  </si>
  <si>
    <t>01223</t>
  </si>
  <si>
    <t>ΑΠΟΖΗΜΙΩΣΗ ΣΕ ΖΗΜΙΩΘΕΝΤΑ ΙΔΙΟΚΤΗΤΗ ΛΟΓΩ ΠΡΟΚΛΗΣΗΣ ΖΗΜΙΩΝ ΣΤΟ Ι.Χ. ΟΧΗΜΑ ΤΟΥ ΕΞΑΙΤΙΑΣ ΒΛΑΒΗΣ ΟΔΟΣΤΡΩΜΑΤΟΣ  ΑΡ. ΚΥΚΛ. ΝΖΗ3867</t>
  </si>
  <si>
    <t>013361678</t>
  </si>
  <si>
    <t>ΜΠΟΥΡΜΠΟΥΛΗΣ ΙΩΑΝΝΗΣ</t>
  </si>
  <si>
    <t>01222</t>
  </si>
  <si>
    <t>ΤΑΚΤΙΚΕΣ ΑΠΟΔΟΧΕΣ ΜΟΝΙΜΟΥ ΠΡΟΣΩΠΙΚΟΥ ΔΙΟΙΚΗΤΙΚΩΝ ΚΑΙ ΟΙΚΟΝΟΜΙΚΩΝ ΥΠΗΡΕΣΙΩΝ 1-15/12</t>
  </si>
  <si>
    <t>01221</t>
  </si>
  <si>
    <t>ΤΑΚΤΙΚΕΣ ΑΠΟΔΟΧΕΣ ΜΟΝΙΜΟΥ ΠΡΟΣΩΠΙΚΟΥ ΔΙΟΙΚΗΤΙΚΩΝ ΥΠΗΡΕΣΙΩΝ 16-31/12/20</t>
  </si>
  <si>
    <t>131600080</t>
  </si>
  <si>
    <t>ΗΛΙΑΔΗΣ ΣΤΥΛΙΑΝΟΣ</t>
  </si>
  <si>
    <t>01220</t>
  </si>
  <si>
    <t>ΤΑΚΤΙΚΕΣ ΑΠΟΔΟΧΕΣ ΜΟΝΙΜΟΥ ΠΡΟΣΩΠΙΚΟΥ ΔΙΟΙΚΗΤΙΚΩΝ ΥΠΗΡΕΣΙΩΝ 1-15/12/2020</t>
  </si>
  <si>
    <t>01219</t>
  </si>
  <si>
    <t>ΤΑΚΤΙΚΕΣ ΑΠΟΔΟΧΕΣ ΜΟΝΙΜΟΥ ΠΡΟΣΩΠΙΚΟΥ ΔΙΟΙΚΗΤΙΚΩΝ ΥΠΗΡΕΣΙΩΝ ΝΟΕΜΒΡΙΟΥ 2020</t>
  </si>
  <si>
    <t>01218</t>
  </si>
  <si>
    <t xml:space="preserve">ΑΠΟΔΟΧΕΣ ΜΟΝ.ΔΙΟΙΚ.ΥΠΑΛ. ΟΚΤΩΒΡΙΟΥ ( ΑΝΑΛΗΨΗ ΥΠΗΡΕΣΙΑΣ 22/10/2020) </t>
  </si>
  <si>
    <t>01217</t>
  </si>
  <si>
    <t xml:space="preserve">ΑΠΟΖΗΜΙΩΣΗ ΛΟΓΩ ΛΥΣΗΣ ΣΥΜΒΑΣΗΣ ΕΞΑΙΤΙΑΣ ΘΑΝΑΤΟΥ  ΥΠΑΛΛΗΛΟΥ ΑΟΡ.ΧΡΟΝΟΥ </t>
  </si>
  <si>
    <t>113461785</t>
  </si>
  <si>
    <t xml:space="preserve">ΚΛΗΡΟΝΟΜΟΙ ΤΑΝΑΪΛΙΔΗ ΣΟΥΛΙΚΟ ( ΤΑΝΑΪΛΙΔΟΥ ΤΙΝΑ ) </t>
  </si>
  <si>
    <t>01216</t>
  </si>
  <si>
    <t>ΟΦΕΙΛΟΥΜΕΝΗ ΑΠΟΔΟΣΗ ΕΤΟΥΣ 2019 ΥΠΕΡ ΡΥΘΜΙΣΤΙΚΗΣ ΑΡΧΗΣ ΛΙΜΕΝΩΝ (Ρ.ΑΠ.2 τις χιλίοις)</t>
  </si>
  <si>
    <t>997198358</t>
  </si>
  <si>
    <t>ΡΥΘΜΙΣΤΙΚΗ ΑΡΧΗ ΛΙΜΕΝΩΝ</t>
  </si>
  <si>
    <t>01215</t>
  </si>
  <si>
    <t>ΥΠΗΡΕΣΙΕΣ ΑΠΟΚΟΜΙΔΗΣ , ΜΕΤΑΦΟΡΑΣ ΚΑΙ ΔΙΑΘΕΣΗΣ ΑΠΟΡΡΙΜΜΑΤΩΝ ΔΗΜΟΥ ΘΕΡΜΑΪΚΟΥ ΓΙΑ ΕΙΚΟΣΙ ΤΕΣΣΕΡΙΣ (24) ΜΗΝΕΣ</t>
  </si>
  <si>
    <t>01214</t>
  </si>
  <si>
    <t>ΣΥΜΜΕΤΟΧΗ ΣΕ ΣΕΜΙΝΑΡΙΟ ΜΕ ΟΝ LINE ΠΑΡΑΚΟΛΟΥΘΗΣΗ ΣΤΙΣ 24 ΚΑΙ 25 ΣΕΠΤΕΜΒΡΙΟΥ</t>
  </si>
  <si>
    <t>095660442</t>
  </si>
  <si>
    <t>ΕΥΡΩΕΚΠΑΙΔΕΥΤΙΚΗ ΣΥΜΒΟΥΛΟΙ ΕΠΙΧΕΙΡΗΣΕΩΝ Ε.Π.Ε.</t>
  </si>
  <si>
    <t>01213</t>
  </si>
  <si>
    <t>ΟΤΕ ΑΕ</t>
  </si>
  <si>
    <t>094019245</t>
  </si>
  <si>
    <t xml:space="preserve">ΟΡΓΑΝΙΣΜΟΣ ΤΗΛΕΠΙΚΟΙΝΩΝΙΩΝ ΤΗΣ ΕΛΛΑΔΟΣ Α.Ε. </t>
  </si>
  <si>
    <t>01212</t>
  </si>
  <si>
    <t xml:space="preserve">Γ' ΚΑΙ Δ'  ΜΕΡΟΣ ΧΡΗΜΑΤΟΔΟΤΗΣΗΣ ΤΗΣ ΔΗΚΕΘ ΑΠΟ ΤΟ  Ετήσιο Πρόγραμμα Δράσης  Δημοτικής Κοινωφελούς Επιχείρησης   Θερμαϊκού (ΔΗ.Κ.Ε.Θ.)  </t>
  </si>
  <si>
    <t>997567943</t>
  </si>
  <si>
    <t>ΔΗΜΟΤΙΚΗ ΚΟΙΝΩΦΕΛΗΣ ΕΠΙΧΕΙΡΗΣΗ ΘΕΡΜΑΪΚΟΥ</t>
  </si>
  <si>
    <t>01211</t>
  </si>
  <si>
    <t xml:space="preserve">ΚΟΙΝΟΧΡΗΣΤΑ ΙΣΕΠΤΕΜΒΡΙΟΣ - ΟΚΤΩΒΡΙΟΣ 2020 ( ΑΝΘΕΩΝ 2) </t>
  </si>
  <si>
    <t>059424362</t>
  </si>
  <si>
    <t xml:space="preserve">ΠΑΥΛΟΥΔΗ ΦΩΤΕΙΝΗ ΤΟΥ ΔΗΜΗΤΡΙΟΥ </t>
  </si>
  <si>
    <t>01210</t>
  </si>
  <si>
    <t>ΣΥΝΤΗΡΗΣΗ-ΕΛΕΓΧΟΣ ΠΟΙΟΤΗΤΑΣ ΥΔΑΤΟΣ ΠΙΣΙΝΑΣ ( ΑΡ.ΜΕΛΕΤΗΣ 1/2020 ΤΟΥ ΓΡΑΦΕΙΟΥ ΑΘΛΗΤΙΣΜΟΥ)</t>
  </si>
  <si>
    <t>01209</t>
  </si>
  <si>
    <t>ΛΟΓΙΣΤΙΚΗ ΤΑΚΤΟΠΟΙΗΣΗ ΟΣΩΝ ΠΑΡΑΚΡΑΤΗΘΗΚΑΝ ΓΙΑ ΤΟ ΜΗΝΑ IOYNIO 2020 ΓΙΑ ΠΡΟΜΗΘΕΙΑ ΔΙΚΑΙΩΜΑΤΑ ΑΠΟ ΤΗΝ VOLTERRA  A.E.</t>
  </si>
  <si>
    <t>01208</t>
  </si>
  <si>
    <t xml:space="preserve">ΠΡΟΜΗΘΕΙΑ ΛΟΓΙΣΜΙΚΟΥ(WINDOWS SERVER 2019 ΜΕ 5 ΑΔΕΙΕΣ ΧΡΗΣΗΣ &amp; ΕΡΓΑΛΕΙΟ ΜΕΤΑΤΡΟΠΗΣ ΑΡΧΕΙΩΝ ΤΗΣ ΔΕΗ ΣΤΗΝ ΕΦΑΡΜΟΓΗ ΛΟΓΙΣΤΙΚΗΣ  ΚΑΙ ΟΙΚΟΝΟΜΙΚΗΣ ΔΙΑΧΕΙΡΙΣΗΣ ΑΡ. ΜΕΛΕΤΗΣ 70/15-10-2019 </t>
  </si>
  <si>
    <t>01207</t>
  </si>
  <si>
    <t>ΛΟΓΙΣΤΙΚΗ ΤΑΚΤΟΠΟΙΗΣΗ ΟΣΩΝ ΠΑΡΑΚΡΑΤΗΘΗΚΑΝ ΓΙΑ ΤΟΝ ΜΗΝΑ  ΑΥΓΟΥΣΤΟ 2020  ΓΙΑ ΠΡΟΜΗΘΕΙΑ -ΔΙΚΑΙΩΜΑΤΑ ΑΠΟ ΤΗΝ EUNICE TRADING AE</t>
  </si>
  <si>
    <t>01206</t>
  </si>
  <si>
    <t xml:space="preserve">Απόδοση σε σχολικές επιτροπές  ( Γ΄ΚΑΤΑΝΟΜΗ  ΚΑΠ  λειτουργικών αναγκών σχολείων )  </t>
  </si>
  <si>
    <t>997568141</t>
  </si>
  <si>
    <t xml:space="preserve">ΣΧΟΛΙΚΗ ΕΠΙΤΡΟΠΗ ΠΡΩΤΟΒΑΘΜΙΑΣ ΕΚΠΑΙΔΕΥΣΗΣ ΔΗΜΟΥ ΘΕΡΜΑΪΚΟΥ </t>
  </si>
  <si>
    <t>01205</t>
  </si>
  <si>
    <t>ΑΠΟΔΟΣΗ ΣΤΟΝ ΣΥΠΠΑΖΑΘ ΕΚΤΑΚΤΗΣ ΠΙΧΟΡΗΓΗΣΗΣ ΠΡΟΣ ΚΑΛΥΨΗ ΑΝΑΓΚΩΝ ΑΝΑΦΟΡΙΚΑ ΜΕ ΤΗΝ ΠΡΟΣΤΑΣΙΑ ΑΔΕΣΠΟΤΩΝ ΜΙΚΡΩΝ ΖΩΩΝ</t>
  </si>
  <si>
    <t>998972805</t>
  </si>
  <si>
    <t>ΣΥΝΔΕΣΜΟΣ ΠΡΟΣΤ.&amp; ΠΕΡΙΘ.ΑΔΕΣΠΟΤΩΝ ΖΩΩΝ ΑΝΑΤΟΛ.ΘΕΣ/ΝΙΚΗΣ</t>
  </si>
  <si>
    <t>01204</t>
  </si>
  <si>
    <t>ΛΟΓΙΣΤΙΚΗ ΤΑΚΤΟΠΟΙΗΣΗ ΟΣΩΝ ΠΑΡΑΚΡΑΤΗΘΗΚΑΝ ΓΙΑ ΤΟΝ ΜΗΝΑ ΑΥΓΟΥΣΤΟ 2020 ΓΙΑ ΠΡΟΜΗΘΕΙΑ -ΔΙΚΑΙΩΜΑΤΑ ΑΠΟ ΤΗΝ ΜΥΤΙΛΗΝΑΙΟΣ Α.Ε.</t>
  </si>
  <si>
    <t>01203</t>
  </si>
  <si>
    <t>150181715</t>
  </si>
  <si>
    <t>ΣΤΕΦΑΝΙΔΟΥ ΓΑΡΥΦΑΛΛΙΑ</t>
  </si>
  <si>
    <t>01202</t>
  </si>
  <si>
    <t>ΤΡΑΠΕΖΙΚΑ ΕΞΟΔΑ ΕΜΒΑΣΜΑΤΟΣ ΤΗΝ 05/11/2020 ΤΡΑΠ.ΛΟΓ.526******605</t>
  </si>
  <si>
    <t>01201</t>
  </si>
  <si>
    <t>ΤΡΑΠΕΖΙΚΑ ΕΞΟΔΑ ΕΜΒΑΣΜΑΤΟΣ ΤΗΝ 05/11/2020 ΤΡΑΠ.ΛΟΓ.526******979</t>
  </si>
  <si>
    <t>01200</t>
  </si>
  <si>
    <t>ΤΡΑΠΕΖΙΚΑ ΕΞΟΔΑ ΕΜΒΑΣΜΑΤΟΣ ΤΗΝ 05/11/2020 ΤΡΑΠ.ΛΟΓ.526******339</t>
  </si>
  <si>
    <t>01199</t>
  </si>
  <si>
    <t>ΤΑΚΤΙΚΕΣ ΑΠΟΔΟΧΕΣ ΓΙΑ ΚΑΘΑΡΙΣΤΡΙΕΣ ΣΧΟΛΕΙΩΝ ΣΟΧ2/20,   09/2020</t>
  </si>
  <si>
    <t xml:space="preserve">ROBAKIDZE NATELA - ΜΠΑΡΣΕΓΚΙΑΝ ΑΝΕΤΑ </t>
  </si>
  <si>
    <t>01198</t>
  </si>
  <si>
    <t>ΤΑΚΤΙΚΕΣ ΑΠΟΔΟΧΕΣ ΙΔΟΧ ΥΠΗΡ. ΠΟΛ. ΑΘΛΗΤ. &amp; ΚΟΙΝ. ΠΟΛ. ΜΕΡ. ΑΠΑΣΧΟΛ. 01-31/10/2020</t>
  </si>
  <si>
    <t xml:space="preserve">ΚΑΡΑΓΚΙΟΖΗΣ ΓΕΩΡΓΤΙΟΣ ΚΙΑ ΛΟΙΠΟΙ 6 </t>
  </si>
  <si>
    <t>01197</t>
  </si>
  <si>
    <t>ΤΑΚΤΙΚΕΣ ΑΠΟΔΟΧΕΣ ΓΙΑ ΚΑΘΑΡΙΣΤΡΙΕΣ ΣΧΟΛΕΙΩΝ ΜΕΡΙΚΗΣ ΑΠΑΣΧΟΛΗΣΗΣ ΣΟΧ2/20 ΑΠΟ 11/09 ΕΩΣ 23/09/2020</t>
  </si>
  <si>
    <t>ΜΠΟΤΣΗ ΤΡΙΑΝΤΑΦΥΛΛΙΑ ΚΑΙ ΛΟΙΠΟΙ 2</t>
  </si>
  <si>
    <t>01196</t>
  </si>
  <si>
    <t>ΤΑΚΤΙΚΕΣ ΑΠΟΔΟΧΕΣ ΙΔΟΧ ΥΠΗΡ. ΠΟΛ. ΑΘΛΗΤ. &amp; ΚΟΙΝ. ΠΟΛ. ΜΕΡ. ΑΠΑΣΧΟΛ. 1-30/09/2020</t>
  </si>
  <si>
    <t>01195</t>
  </si>
  <si>
    <t>ΤΑΚΤΙΚΕΣ ΑΠΟΔΟΧΕΣ ΚΑΘΑΡ. ΣΧΟΛΕΙΩΝ ΣΟΧ2/20 OKΤΩΒΡΙΟΣ 2020</t>
  </si>
  <si>
    <t>ΑΔΡΑΧΤΑ ΖΑΦΕΙΡΟΥΛΑ ΚΑΙ  ΛΟΙΠΟΙ 46</t>
  </si>
  <si>
    <t>01194</t>
  </si>
  <si>
    <t>ΤΑΚΤΙΚΕΣ ΑΠΟΔΟΧΕΣ ΚΑΘΑΡ. ΣΧΟΛΕΙΩΝ ΣΟΧ2/20 ΠΡΟΣΛΗΨΗ ΑΠΟ 11/09/2020</t>
  </si>
  <si>
    <t>01193</t>
  </si>
  <si>
    <t>ΛΟΓΙΣΤΙΚΗ ΤΑΚΤΟΠΟΙΗΣΗ ΟΣΩΝ ΠΑΡΑΚΡΑΤΗΘΗΚΑΝ ΑΠΟ ΤΗΝ ΠΕΤΡΟΓΚΑΖ Α.Ε. ΓΙΑ ΠΡΟΜΗΘΕΙΑ - ΔΙΚΑΙΩΜΑΤΑ ΤΟΝ ΜΗΝΑ ΙΟΥΛΙΟ 2020</t>
  </si>
  <si>
    <t>01192</t>
  </si>
  <si>
    <t xml:space="preserve">ΛΟΓΙΣΤΙΚΗ ΤΑΚΤΟΠΟΙΗΣΗ ΟΣΩΝ ΠΑΡΑΚΡΑΤΗΘΗΚΑΝ ΑΠΟ ΤΟ ΤΠΔ  ΑΠΟ ΤΗΝ Ι' ΚΑΤΑΝΟΜΗ ΚΑΠ 2020( Χ.Ε.66825/2020) </t>
  </si>
  <si>
    <t>01191</t>
  </si>
  <si>
    <t>ΤΑΚΤΙΚΕΣ ΑΠΟΔΟΧΕΣ ΕΚΤΑΚΤΩΝ ΥΠΑΛΛΗΛΩΝ ΚΟΙΝΩΝΙΚΩΝ ΔΟΜΩΝ ( ΠΑΝΤΟΠΩΛΕΙΟ )  ΣΟΧ 1 ΟΚΤΩΒΡΙΟΥ 2020</t>
  </si>
  <si>
    <t>01190</t>
  </si>
  <si>
    <t>ΤΑΚΤΙΚΕΣ ΑΠΟΔΟΧΕΣ ΕΚΤΑΚΤΩΝ ΥΠΑΛΛΗΛΩΝ ΚΟΙΝΩΝΙΚΩΝ ΔΟΜΩΝ ΣΟΧ 1 ( ΦΑΡΜΑΚΕΙΟ)ΟΚΤΩΒΡΙΟΥ  2020</t>
  </si>
  <si>
    <t>01189</t>
  </si>
  <si>
    <t>ΤΑΚΤΙΚΕΣ ΑΠΟΔΟΧΕΣ ΕΚΤΑΚΤΩΝ ΥΠΑΛΛΗΛΩΝ ΤΟΥ ΚΕΝΤΡΟΥ ΚΟΙΝΟΤΗΤΑΣ ( ΣΟΧ2) ΟΚΤΩΒΡΙΟΥ 2020</t>
  </si>
  <si>
    <t>01188</t>
  </si>
  <si>
    <t xml:space="preserve">ΕΠΙΣΤΡΟΦΗ ΧΡΗΜΑΤΩΝ ΑΧΡΕΩΣΤΗΤΩΣ ΚΑΤΑΒΛΗΘΕΝΤΩΝ </t>
  </si>
  <si>
    <t>043263186</t>
  </si>
  <si>
    <t>ΠΑΡΤΣΟΓΛΟΥ ΑΝΘΙΜΟΣ</t>
  </si>
  <si>
    <t>01187</t>
  </si>
  <si>
    <t>ΛΟΓΙΣΤΙΚΗ ΤΑΚΤΟΠΟΙΗΣΗ ΟΣΩΝ ΠΑΡΑΚΡΑΤΗΘΗΚΑΝ ΓΙΑ ΤΟ ΜΗΝΑ ΔΕΚΕΜΒΡΙΟ 2019 ΓΙΑ ΠΡΟΜΗΘΕΙΑ - ΔΙΚΑΙΩΜΑΤΑ ΑΠΟ ΤΗΝ ΕLPEDISON ENERGY A.E.</t>
  </si>
  <si>
    <t>01186</t>
  </si>
  <si>
    <t>ΛΟΓΙΣΤΙΚΗ ΤΑΚΤΟΠΟΙΗΣΗ ΟΣΩΝ ΠΑΡΑΚΡΑΤΗΘΗΚΑΝ ΓΙΑ ΤΟ ΜΗΝΑ  ΑΥΓΟΥΣΤΟ 2020 ΓΙΑ ΠΡΟΜΗΘΕΙΑ - ΔΙΚΑΙΩΜΑΤΑ ΑΠΟ ΤΗΝ ΕΤΑΙΡΕΙΑ ΠΑΡΟΧΗΣ ΑΕΡΙΟΥ ΑΤΤΙΚΗΣ</t>
  </si>
  <si>
    <t>01185</t>
  </si>
  <si>
    <t>ΛΟΓΙΣΤΙΚΗ ΤΑΚΤΟΠΟΙΗΣΗ ΟΣΩΝ ΠΑΡΑΚΡΑΤΗΘΗΚΑΝ ΑΠΟ ΤΗΝ ΤΡΑΠΕΖΑ EUROBANK ΓΙΑ ΦΟΡΟ ΤΟΚΩΝ ΜΗΝΟΣ ΟΚΤΩΒΡΙΟΥ 2020 ΓΙΑ ΛΟΓ/ΣΜΟ 0026.0******356</t>
  </si>
  <si>
    <t>01184</t>
  </si>
  <si>
    <t>ΛΟΓΙΣΤΙΚΗ ΤΑΚΤΟΠΟΙΗΣΗ ΟΣΩΝ ΠΑΡΑΚΡΑΤΗΘΗΚΑΝ ΑΠΟ ΤΗΝ ΤΡΑΠΕΖΑ EUROBANK ΓΙΑ ΦΟΡΟ ΤΟΚΩΝ ΜΗΝΟΣ ΟΚΤΩΒΡΙΟΥ 2020 ΛΟΓ.0026.*****441</t>
  </si>
  <si>
    <t>01183</t>
  </si>
  <si>
    <t>ΛΟΓΙΣΤΙΚΗ ΤΑΚΤΟΠΟΙΗΣΗ ΟΣΩΝ ΠΑΡΑΚΡΑΤΗΘΗΚΑΝ ΑΠΟ ΤΗΝ ΤΡΑΠΕΖΑ EUROBANK ΓΙΑ ΦΟΡΟ ΤΟΚΩΝ ΜΗΝΟΣ ΟΚΤΩΒΡΙΟΥ 2020 ΛΟΓ.0026.*****933</t>
  </si>
  <si>
    <t>01182</t>
  </si>
  <si>
    <t>ΛΟΓΙΣΤΙΚΗ ΤΑΚΤΟΠΟΙΗΣΗ ΟΣΩΝ ΠΑΡΑΚΡΑΤΗΘΗΚΑΝ ΑΠΟ ΤΗΝ ΤΡΑΠΕΖΑ EUROBANK ΓΙΑ ΦΟΡΟ ΤΟΚΩΝ ΜΗΝΟΣ ΟΚΤΩΒΡΙΟΥ 2020 ΛΟΓ.0026.*****532</t>
  </si>
  <si>
    <t>01181</t>
  </si>
  <si>
    <t>ΛΟΓΙΣΤΙΚΗ ΤΑΚΤΟΠΟΙΗΣΗ ΟΣΩΝ ΠΑΡΑΚΡΑΤΗΘΗΚΑΝ ΑΠΟ ΤΗΝ ΤΡΑΠΕΖΑ EUROBANK ΓΙΑ ΦΟΡΟ ΤΟΚΩΝ ΜΗΝΟΣ ΟΚΤΩΒΡΙΟΥ 2020 ΓΙΑ ΛΟΓ/ΣΜΟ 0026.********592</t>
  </si>
  <si>
    <t>01180</t>
  </si>
  <si>
    <t>ΛΟΓΙΣΤΙΚΗ ΤΑΚΤΟΠΟΙΗΣΗ ΟΣΩΝ ΠΑΡΑΚΡΑΤΗΘΗΚΑΝ ΑΠΟ ΤΗΝ ΤΡΑΠΕΖΑ EUROBANK ΓΙΑ ΦΟΡΟ ΤΟΚΩΝ ΜΗΝΟΣ ΟΚΤΩΒΡΙΟΥ 2020 ΛΟΓ.0026.*****969</t>
  </si>
  <si>
    <t>01179</t>
  </si>
  <si>
    <t xml:space="preserve">ΕΚ ΠΑΡΑΔΡΟΜΗΣ ΜΕΤΑΦΟΡΑ </t>
  </si>
  <si>
    <t>ΕΑΠ Α/Α 52</t>
  </si>
  <si>
    <t>ΔΙΑΤΗΡΗΣΗ ΛΟΓΑΡΙΑΣΜΟΥ</t>
  </si>
  <si>
    <t>EUROBANK
0026.0094.07.0200870959</t>
  </si>
  <si>
    <t>EUROBANK
0026.0094.07.0200874005</t>
  </si>
  <si>
    <t>ΜΙΣΘΟΔΟΣΙΑ Α/Α54</t>
  </si>
  <si>
    <t>ΜΙΣΘΟΔΟΣΙΑ Α/Α53</t>
  </si>
  <si>
    <t>ΜΙΣΘΟΔΟΣΙΑ Α/Α51</t>
  </si>
  <si>
    <t>ΕΚΧΩΡΗΣΗ ΣΕ EUROBANK ΙΑ ΚΑΤΑΝΟΜΗ ΕΤΟΥΣ 2020</t>
  </si>
  <si>
    <t>ΜΙΣΘΟΔΟΣΙΑ Α/Α50</t>
  </si>
  <si>
    <t xml:space="preserve">ΜΕΤΑΦΟΡΑ ΠΟΣΟΥ ΔΕΗ </t>
  </si>
  <si>
    <t>ΔΟΣΗ ΔΑΝΕΙΟΥ 11/2020</t>
  </si>
  <si>
    <t>38.03.00.9997</t>
  </si>
  <si>
    <t>ΕΞΟΦΛΗΣΗ ΥΠΟΧΡΕΩΣΕΩΝ ΑΠΟ ΔΙΚΑΣΤΙΚΕΣ ΑΠΟΦΑΣΕΙΣ ΚΑΙ ΔΙΑΤΑΓΕΣ ΠΛΗΡΩΜΗΣ</t>
  </si>
  <si>
    <t>493Α</t>
  </si>
  <si>
    <t>7Ε</t>
  </si>
  <si>
    <t>32Κ</t>
  </si>
  <si>
    <t>35Κ</t>
  </si>
  <si>
    <t>EUROBANK 0026.0094.03.0200905933</t>
  </si>
  <si>
    <t>ΛΟΓ.ΤΑΚ.ΦΟΡΟΥ ΤΟΚΩΝ</t>
  </si>
  <si>
    <t>Πληρωμή Παραστατικού: [ΕΝΤ.ΛΟΓ.ΤΑ01182]</t>
  </si>
  <si>
    <t>EUROBANK 0026.0094.06.0200536441</t>
  </si>
  <si>
    <t>Πληρωμή Παραστατικού: [ΕΝΤ.ΛΟΓ.ΤΑ01183]</t>
  </si>
  <si>
    <t>EUROBANK 0026.0094.03.0200912592</t>
  </si>
  <si>
    <t>Πληρωμή Παραστατικού: [ΕΝΤ.ΛΟΓ.ΤΑ01180]</t>
  </si>
  <si>
    <t>EUROBANK 0026.0094.02.0200517356</t>
  </si>
  <si>
    <t>Πληρωμή Παραστατικού: [ΕΝΤ.ΛΟΓ.ΤΑ01184]</t>
  </si>
  <si>
    <t>EUROBANK 0026.0094.06.0200906532</t>
  </si>
  <si>
    <t>Πληρωμή Παραστατικού: [ΕΝΤ.ΛΟΓ.ΤΑ01181]</t>
  </si>
  <si>
    <t>EUROBANK 0026.0094.03.0200968969</t>
  </si>
  <si>
    <t>ΛΟΓ.ΤΑΚ.ΦΟΡΩΝ ΤΟΚΩΝ</t>
  </si>
  <si>
    <t>Πληρωμή Παραστατικού: [ΕΝΤ.ΛΟΓ.ΤΑ01179]</t>
  </si>
  <si>
    <t>DIASPAY ΚΡ.10/2020</t>
  </si>
  <si>
    <t xml:space="preserve">ΤΕΑΔΥ ΒΑΕ ΕΡΓΟΔΟΤΗ </t>
  </si>
  <si>
    <t>Πληρωμή Παραστατικού: [ΕΝΤ-ΚΡΑΤ050ΚΡ]</t>
  </si>
  <si>
    <t>ΤΠΔΥ ΝΠΔΔ</t>
  </si>
  <si>
    <t>ΕΠΙΚΟΥΡΙΚΟ ΤΣΜΕΔΕ</t>
  </si>
  <si>
    <t xml:space="preserve">ΤΕΑΔΥ ΒΑΕ ΑΣΦΑΛΙΣΜΕΝΟΥ </t>
  </si>
  <si>
    <t>ΤΕΑΔΥ</t>
  </si>
  <si>
    <t>ΜΤΠΥ</t>
  </si>
  <si>
    <t>ΥΓΕΙΟΝΟΜΙΚΗ ΠΕΡΙΘΑΛΨΗ</t>
  </si>
  <si>
    <t xml:space="preserve">ΕΙΔΙΚΗ ΕΙΣΦΟΡΑ ΑΛΛΗΛΕΓΓΥΗΣ </t>
  </si>
  <si>
    <t>ΔΗΜΟΣ ΘΕΡΜΑΪΚΟΥ -ΛΟΓΑΡΙΑΣΜΟΣ ΛΟΓΙΣΤΙΚΩΝ ΤΑΚΤΟΠΟΙΗΣΕΩΝ 0000</t>
  </si>
  <si>
    <t>ΛΟΓ.ΤΑΚ.ΓΕ459Α</t>
  </si>
  <si>
    <t>Πληρωμή Παραστατικού: [ΕΝΤ.ΛΟΓ.ΤΑ01185]</t>
  </si>
  <si>
    <t>EURO0457110100232723</t>
  </si>
  <si>
    <t>Πληρωμή Παραστατικού: [ΕΝΤΜ01187]</t>
  </si>
  <si>
    <t>ΛΟΓ.ΤΑΚ.ΓΕ461Α</t>
  </si>
  <si>
    <t>Πληρωμή Παραστατικού: [ΕΝΤ.ΛΟΓ.ΤΑ01186]</t>
  </si>
  <si>
    <t>ΤΣΚΥ</t>
  </si>
  <si>
    <t>ΣΩΜΑΤΕΙΟ ΕΡΓΑΖΟΜΕΝΩΝ ΚΕΠ ΜΑΚΕΔΟΝΙΑΣ-ΘΡΑΚΗΣ-ΘΕΣΣΑΛΙΑΣ</t>
  </si>
  <si>
    <t xml:space="preserve">ΟΑΕΔ ΕΙΔΙΚΗ ΕΙΣΦΟΡΑ </t>
  </si>
  <si>
    <t>ΛΟΓ.Τ.ΓΕ465Α</t>
  </si>
  <si>
    <t>Πληρωμή Παραστατικού: [ΕΝΤ.ΛΟΓ.ΤΑ01203]</t>
  </si>
  <si>
    <t>ΥΠΕΡ ΣΥΝΤΑΞΗΣ ΥΠΑΛΛΗΛΩΝ</t>
  </si>
  <si>
    <t xml:space="preserve">ΤΕΑΥΦΕ ΕΠΙΚΟΥΡΙΚΟ  </t>
  </si>
  <si>
    <t>ΕΜΔΥΔΑΣ</t>
  </si>
  <si>
    <t>ΤΕΑΔΥ ΤΕΑΠΟΚΑ ΑΣΦΑΛΙΣΜΕΝΟΥ</t>
  </si>
  <si>
    <t>ΟΓΑ ΑΜΟΙΒΩΝ ΑΙΡΕΤΩΝ ΑΡΧΟΝΤΩΝ</t>
  </si>
  <si>
    <t>ΦΟΡΟΣ ΜΙΣΘΩΤΩΝ ΥΠΗΡΕΣΙΩΝ</t>
  </si>
  <si>
    <t xml:space="preserve">ΣΥΝΔΡΟΜΗ ΣΥΝΔΙΚ.ΕΙΣΦΟΡΩΝ </t>
  </si>
  <si>
    <t>ΣΥ.ΜΗ.Δ.Υ.Π.Α.Σ.</t>
  </si>
  <si>
    <t>Μηνιαία ειδική εισφορά αλληλεγγύης φυσ.προσώπων</t>
  </si>
  <si>
    <t>ΥΠΕΡ ΣΥΝΤΑΞΗΣ ΑΙΡΕΤΩΝ</t>
  </si>
  <si>
    <t>ΤΣΜΕΔΕ</t>
  </si>
  <si>
    <t>ΤΡΑΠΕΖΑ ΠΕΙΡΑΙΩΣ 5267-028570-605</t>
  </si>
  <si>
    <t>ΤΡΑΠΕΖΙΚΑ ΕΞΟΔΑ</t>
  </si>
  <si>
    <t>Πληρωμή Παραστατικού: [ΕΝΤ.ΛΟΓ.ΤΑ01201]</t>
  </si>
  <si>
    <t>ΛΟΓ.Τ.ΓΕ432Α</t>
  </si>
  <si>
    <t>Πληρωμή Παραστατικού: [ΕΝΤ.ΛΟΓ.ΤΑ01191]</t>
  </si>
  <si>
    <t>ΦΟΡΟΣ 20% ΑΙΡΕΤΩΝ ΑΡΧΟΝΤΩΝ</t>
  </si>
  <si>
    <t>ΧΑΡΤΟΣΗΜΟ ΑΜΟΙΒΩΝ ΑΙΡΕΤΩΝ ΑΡΧΟΝΤΩΝ</t>
  </si>
  <si>
    <t>ΤΡΑΠΕΖΑ ΠΕΙΡΑΙΩΣ 5267-023682-979</t>
  </si>
  <si>
    <t>Πληρωμή Παραστατικού: [ΕΝΤ.ΛΟΓ.ΤΑ01200]</t>
  </si>
  <si>
    <t>ΤΡΑΠΕΖΑ ΠΕΙΡΑΙΩΣ 5267-022051-339</t>
  </si>
  <si>
    <t>Πληρωμή Παραστατικού: [ΕΝΤ.ΛΟΓ.ΤΑ01199]</t>
  </si>
  <si>
    <t>ΙΚΑ</t>
  </si>
  <si>
    <t xml:space="preserve">ΤΑΥΦΕ ΠΡΟΝΟΙΑ </t>
  </si>
  <si>
    <t>ΤΥΔΚΥ</t>
  </si>
  <si>
    <t>Ε.Λ.Π.Π. ΕΦΑΠΑΞ</t>
  </si>
  <si>
    <t>ΚΥΤ</t>
  </si>
  <si>
    <t>ΤΕΑΔΥ - ΤΑΔΚΥ ΕΡΓΟΔΟΤΗ</t>
  </si>
  <si>
    <t>ΤΠΔΥ</t>
  </si>
  <si>
    <t>ΤΑΥΤΕΚΩ</t>
  </si>
  <si>
    <t>ΛΟΓ.Τ.ΓΕ463Α</t>
  </si>
  <si>
    <t>Πληρωμή Παραστατικού: [ΕΝΤ.ΛΟΓ.ΤΑ01192]</t>
  </si>
  <si>
    <t>Π.Ο.ΜΗ.Τ.Ε.Δ.Υ.</t>
  </si>
  <si>
    <t>ΤΕΑΔΥ - ΤΑΔΚΥ  ΑΣΦΑΛΙΣΜΕΝΟΥ</t>
  </si>
  <si>
    <t>DIASPAY EΑΠ 45+49</t>
  </si>
  <si>
    <t>Πληρωμή Παραστατικού: [ΕΜ01121], [ΕΜ01188], [ΕΜ01189], [ΕΜ01190]</t>
  </si>
  <si>
    <t>εθνικη 848</t>
  </si>
  <si>
    <t>Πληρωμή Παραστατικού: [ΕΝΤΜ01205]</t>
  </si>
  <si>
    <t>λογ τακτι</t>
  </si>
  <si>
    <t>Πληρωμή Παραστατικού: [ΕΝΤ.ΛΟΓ.ΤΑ01208]</t>
  </si>
  <si>
    <t>ETE21948007378</t>
  </si>
  <si>
    <t>Πληρωμή Παραστατικού: [ΕΝΤΜ01204]</t>
  </si>
  <si>
    <t>ΛΟΓ.Τ.ΓΕ466Α</t>
  </si>
  <si>
    <t>Πληρωμή Παραστατικού: [ΕΝΤ.ΛΟΓ.ΤΑ01206]</t>
  </si>
  <si>
    <t>PEIR005216024346308</t>
  </si>
  <si>
    <t xml:space="preserve">ΑΝΑΤΟΛΙΚΗ Α.Ε </t>
  </si>
  <si>
    <t>Πληρωμή Παραστατικού: [ΕΝΤΜ01165]</t>
  </si>
  <si>
    <t>PEIR005030091409954</t>
  </si>
  <si>
    <t>ΣΠΗΛΙΩΤΟΠΟΥΛΟΣ Κ. &amp; ΣΙΑ ΕΕ</t>
  </si>
  <si>
    <t>Πληρωμή Παραστατικού: [ΕΝΤΜ01159]</t>
  </si>
  <si>
    <t>EURO0257270201264115</t>
  </si>
  <si>
    <t>Πληρωμή Παραστατικού: [ΕΝΤΜ01177]</t>
  </si>
  <si>
    <t>DIASPAYΕΑΠ Α/Α 46+50</t>
  </si>
  <si>
    <t xml:space="preserve">ΣΕΡΑΦΕΙΜ ΝΙΚΗ </t>
  </si>
  <si>
    <t>Πληρωμή Παραστατικού: [ΕΜ01117], [ΕΜ01119], [ΕΜ01125], [ΕΜ01141], [ΕΜ01143], [ΕΜ01152], [ΕΜ01157], [ΕΜ01193], [ΕΜ01194], [ΕΜ01195], [ΕΜ01196], [ΕΜ01197], [ΕΜ01198], [ΕΜ01202]</t>
  </si>
  <si>
    <t>ΑΓΡΙΜΗΣ ΜΟΣΧΟΣ &amp; ΛΟΙΠΟΙ 38</t>
  </si>
  <si>
    <t>ΑΓΓΕΛΕΙΔΑΚΗΣ ΜΠΑΛΗΣ &amp; ΛΟΙΠΟΙ 30</t>
  </si>
  <si>
    <t>ΛΟΓ.ΤΑΚ.ΚΑΤΑΣΧΕΣΗΣ</t>
  </si>
  <si>
    <t>Πληρωμή Παραστατικού: [ΕΝΤΜ01235]</t>
  </si>
  <si>
    <t>ΣΥΜΨΗΦΙΣΜ ΓΕ00244</t>
  </si>
  <si>
    <t>Πληρωμή Παραστατικού: [ΕΝΤΜ01222]</t>
  </si>
  <si>
    <t>EUROBANK 0026.0094.05.0200294940</t>
  </si>
  <si>
    <t>ΛΟΓ.ΤΑΚ.ΔΑΝΕΙΟΥ</t>
  </si>
  <si>
    <t>Πληρωμή Παραστατικού: [ΕΝΤ.ΛΟΓ.ΤΑ01259]</t>
  </si>
  <si>
    <t>Πληρωμή Παραστατικού: [ΕΝΤ.ΛΟΓ.ΤΑ01260]</t>
  </si>
  <si>
    <t>ΑΛΦΑ ΒΑΝΚ481</t>
  </si>
  <si>
    <t>Πληρωμή Παραστατικού: [ΕΝΤΜ01236]</t>
  </si>
  <si>
    <t>ΛΟΓ.Τ.ΓΕ471Α,472Α</t>
  </si>
  <si>
    <t>Πληρωμή Παραστατικού: [ΕΝΤ.ΛΟΓ.ΤΑ01242], [ΕΝΤ.ΛΟΓ.ΤΑ01238], [ΕΝΤ.ΛΟΓ.ΤΑ01244]</t>
  </si>
  <si>
    <t>euro286</t>
  </si>
  <si>
    <t>Πληρωμή Παραστατικού: [ΕΝΤΜ01207]</t>
  </si>
  <si>
    <t>ETE23754501361</t>
  </si>
  <si>
    <t>Πληρωμή Παραστατικού: [ΕΝΤΜ01211]</t>
  </si>
  <si>
    <t>31eurob</t>
  </si>
  <si>
    <t>Πληρωμή Παραστατικού: [ΕΝΤΜ01213]</t>
  </si>
  <si>
    <t>64115 eurobank</t>
  </si>
  <si>
    <t>Πληρωμή Παραστατικού: [ΕΝΤΜ01227]</t>
  </si>
  <si>
    <t>eurob</t>
  </si>
  <si>
    <t>Πληρωμή Παραστατικού: [ΕΝΤΜ01214]</t>
  </si>
  <si>
    <t>EUROB667</t>
  </si>
  <si>
    <t>Πληρωμή Παραστατικού: [ΕΝΤΜ01210]</t>
  </si>
  <si>
    <t>εθνικη762</t>
  </si>
  <si>
    <t>Πληρωμή Παραστατικού: [ΕΝΤΜ01215]</t>
  </si>
  <si>
    <t>014ΠΕΙΡΑΙΩΣ</t>
  </si>
  <si>
    <t>Πληρωμή Παραστατικού: [ΕΝΤΜ01209]</t>
  </si>
  <si>
    <t>ΛΟΓ.ΤΑΚ.ΓΕ474Α</t>
  </si>
  <si>
    <t>Πληρωμή Παραστατικού: [ΕΝΤ.ΛΟΓ.ΤΑ01263]</t>
  </si>
  <si>
    <t>ΠΕΡΑΙΩΣ 014</t>
  </si>
  <si>
    <t>Πληρωμή Παραστατικού: [ΕΝΤΜ01270]</t>
  </si>
  <si>
    <t>ΛΟΓ.Τ.ΓΕ476Α</t>
  </si>
  <si>
    <t>Πληρωμή Παραστατικού: [ΕΝΤ.ΛΟΓ.ΤΑ01280]</t>
  </si>
  <si>
    <t>eurob115</t>
  </si>
  <si>
    <t>Πληρωμή Παραστατικού: [ΕΝΤΜ01252]</t>
  </si>
  <si>
    <t>ETE67150707403</t>
  </si>
  <si>
    <t>Πληρωμή Παραστατικού: [ΕΝΤΜ01212]</t>
  </si>
  <si>
    <t>ETE21977453386</t>
  </si>
  <si>
    <t>Πληρωμή Παραστατικού: [ΕΝΤΜ01262]</t>
  </si>
  <si>
    <t>ETE21977140769</t>
  </si>
  <si>
    <t>Πληρωμή Παραστατικού: [ΕΝΤΜ01261]</t>
  </si>
  <si>
    <t>DIASPAY ΕΑΠ Α/Α 51</t>
  </si>
  <si>
    <t>Πληρωμή Παραστατικού: [ΕΜ01228]</t>
  </si>
  <si>
    <t>TO 5319020182</t>
  </si>
  <si>
    <t>Πληρωμή Παραστατικού: [ΕΝΤΜ01233]</t>
  </si>
  <si>
    <t>EURO0269940101673019</t>
  </si>
  <si>
    <t>Πληρωμή Παραστατικού: [ΕΝΤΜ01234]</t>
  </si>
  <si>
    <t>MK07300701003531931</t>
  </si>
  <si>
    <t>Πληρωμή Παραστατικού: [ΕΝΤΜ01265]</t>
  </si>
  <si>
    <t>TO200029272641</t>
  </si>
  <si>
    <t>ΦΟΡΟΣ 1% ΠΡΟΜΗΘΕΙΩΝ ΚΑΥΣΙΜΩΝ</t>
  </si>
  <si>
    <t>Πληρωμή Παραστατικού: [ΕΝΤ-ΚΡΑΤ048ΚΡ], [ΕΝΤ-ΚΡΑΤ049ΚΡ]</t>
  </si>
  <si>
    <t>TO200000003570</t>
  </si>
  <si>
    <t>ΠΟΛΥΧΡΟΝΙΔΟΥ ΕΥΑΓΓΕΛΙΑ συζ. ΙΩΑΝΝΗ</t>
  </si>
  <si>
    <t>Πληρωμή Παραστατικού: [ΕΝΤΜ00432]</t>
  </si>
  <si>
    <t>ELTA10008952581</t>
  </si>
  <si>
    <t>Πληρωμή Παραστατικού: [ΕΝΤΜ01232]</t>
  </si>
  <si>
    <t>ΛΟΓ.ΤΑΚ.ΓΕ 478Α</t>
  </si>
  <si>
    <t>Πληρωμή Παραστατικού: [ΕΝΤ.ΛΟΓ.ΤΑ01288]</t>
  </si>
  <si>
    <t>ΦΟΡΟΣ 4% ΛΟΙΠΩΝ ΠΡΟΜΗΘΕΙΩΝ</t>
  </si>
  <si>
    <t>ETE1554012755</t>
  </si>
  <si>
    <t xml:space="preserve">ΦΟΡΟΣ 0.,07 % ΕΝΙΑΙΑ ΑΝΕΞΑΡΤΗΤΗ ΑΡΧΗ ΔΗΜΟΣΙΩΝ ΣΥΜΒΑΣΕΩΝ </t>
  </si>
  <si>
    <t>TO200029272994</t>
  </si>
  <si>
    <t>ΦΟΡΟΣ 20% ΕΛΕΥΘΕΡΩΝ ΕΠΑΓΓΕΛΜΑΤΙΩΝ</t>
  </si>
  <si>
    <t>PEIR5136088985432</t>
  </si>
  <si>
    <t>TO200029272804</t>
  </si>
  <si>
    <t>ΦΟΡΟΣ 3% ΑΜΟΙΒΩΝ ΕΡΓΟΛΑΒΩΝ</t>
  </si>
  <si>
    <t xml:space="preserve">ΦΟΡΟΣ 0.,06 % ΕΝΙΑΙΑ ΑΝΕΞΑΡΤΗΤΗ ΑΡΧΗ ΔΗΜΟΣΙΩΝ ΣΥΜΒΑΣΕΩΝ </t>
  </si>
  <si>
    <t>ΛΟΓ.Τ.ΓΕ493Α</t>
  </si>
  <si>
    <t>Πληρωμή Παραστατικού: [ΕΝΤ.ΛΟΓ.ΤΑ01309]</t>
  </si>
  <si>
    <t>ΛΟΓ.Τ.ΦΟΔΣΑ</t>
  </si>
  <si>
    <t>Πληρωμή Παραστατικού: [ΕΝΤ.ΛΟΓ.ΤΑ01310]</t>
  </si>
  <si>
    <t>ΔΑΝΕΙΟ ΘΕΡΜΑΪΚΟΥ</t>
  </si>
  <si>
    <t>Πληρωμή Παραστατικού: [ΕΝΤ.ΛΟΓ.ΤΑ01313]</t>
  </si>
  <si>
    <t>EUROBANK 0026.0094.08.0201087169</t>
  </si>
  <si>
    <t>ΠΡΟΜΗΘΕΙΑ LIVEPAY</t>
  </si>
  <si>
    <t>Πληρωμή Παραστατικού: [ΕΝΤ.ΛΟΓ.ΤΑ01304]</t>
  </si>
  <si>
    <t>ΠΕΙΡΑΙΩΣ961</t>
  </si>
  <si>
    <t>Πληρωμή Παραστατικού: [ΕΝΤΜ01277]</t>
  </si>
  <si>
    <t>Πληρωμή Παραστατικού: [ΕΝΤ.ΛΟΓ.ΤΑ01314]</t>
  </si>
  <si>
    <t>64115EURO</t>
  </si>
  <si>
    <t>Πληρωμή Παραστατικού: [ΕΝΤΜ01287]</t>
  </si>
  <si>
    <t>3171EUROBANK</t>
  </si>
  <si>
    <t>Πληρωμή Παραστατικού: [ΕΝΤΜ01293]</t>
  </si>
  <si>
    <t>Πληρωμή Παραστατικού: [ΕΝΤ.ΛΟΓ.ΤΑ01312]</t>
  </si>
  <si>
    <t>Πληρωμή Παραστατικού: [ΕΝΤ.ΛΟΓ.ΤΑ01315]</t>
  </si>
  <si>
    <t>1394EUROBANK</t>
  </si>
  <si>
    <t>Πληρωμή Παραστατικού: [ΕΝΤΜ01284]</t>
  </si>
  <si>
    <t>ΛΟΓ.Τ.ΓΕ491Α</t>
  </si>
  <si>
    <t>Πληρωμή Παραστατικού: [ΕΝΤ.ΛΟΓ.ΤΑ01316]</t>
  </si>
  <si>
    <t>ΛΟΓ.ΤΑΚ.ΠΡΟΜ.ΤΡΑΠ.</t>
  </si>
  <si>
    <t>Πληρωμή Παραστατικού: [ΕΝΤ.ΛΟΓ.ΤΑ01303]</t>
  </si>
  <si>
    <t>Πληρωμή Παραστατικού: [ΕΝΤ.ΛΟΓ.ΤΑ01296]</t>
  </si>
  <si>
    <t>DIASAΠΟΔ.ΚΡΑΤ.11/20</t>
  </si>
  <si>
    <t>Πληρωμή Παραστατικού: [ΕΝΤ-ΚΡΑΤ052ΚΡ]</t>
  </si>
  <si>
    <t>EUROBANK 0026.0420.67.0200058353</t>
  </si>
  <si>
    <t>Πληρωμή Παραστατικού: [ΕΝΤ.ΛΟΓ.ΤΑ01298]</t>
  </si>
  <si>
    <t>Πληρωμή Παραστατικού: [ΕΝΤ.ΛΟΓ.ΤΑ01299]</t>
  </si>
  <si>
    <t>ΛΟΓ.ΤΑΚ ΓΕ485Α</t>
  </si>
  <si>
    <t>Πληρωμή Παραστατικού: [ΕΝΤ.ΛΟΓ.ΤΑ01300]</t>
  </si>
  <si>
    <t>ΛΟΓΤΑΚΤ</t>
  </si>
  <si>
    <t>Πληρωμή Παραστατικού: [ΕΝΤ.ΛΟΓ.ΤΑ01301]</t>
  </si>
  <si>
    <t>ΛΟΓΤΑΚΤΟ</t>
  </si>
  <si>
    <t>Πληρωμή Παραστατικού: [ΕΝΤ.ΛΟΓ.ΤΑ01302]</t>
  </si>
  <si>
    <t>EURO0035150200764462</t>
  </si>
  <si>
    <t>Πληρωμή Παραστατικού: [ΕΝΤΜ01289]</t>
  </si>
  <si>
    <t>PEIR006674136670649</t>
  </si>
  <si>
    <t>Πληρωμή Παραστατικού: [ΕΝΤΜ01290]</t>
  </si>
  <si>
    <t>DIASPAY A/A52.53.54</t>
  </si>
  <si>
    <t>Πληρωμή Παραστατικού: [ΕΜ01217], [ΕΜ01218], [ΕΜ01219], [ΕΜ01221], [ΕΜ01223], [ΕΜ01230], [ΕΜ01231], [ΕΜ01239], [ΕΜ01240], [ΕΜ01241], [ΕΜ01243], [ΕΜ01245], [ΕΜ01246], [ΕΜ01247]</t>
  </si>
  <si>
    <t>ΛΟΓ.Τ.ΓΕ481Α</t>
  </si>
  <si>
    <t>Πληρωμή Παραστατικού: [ΕΝΤ.ΛΟΓ.ΤΑ01294]</t>
  </si>
  <si>
    <t>EURO1698</t>
  </si>
  <si>
    <t>Πληρωμή Παραστατικού: [ΕΝΤΜ01283]</t>
  </si>
  <si>
    <t>eurob837</t>
  </si>
  <si>
    <t>Πληρωμή Παραστατικού: [ΕΝΤΜ01282]</t>
  </si>
  <si>
    <t>762εθνικη</t>
  </si>
  <si>
    <t>Πληρωμή Παραστατικού: [ΕΝΤΜ01237]</t>
  </si>
  <si>
    <t>πειραωσ991</t>
  </si>
  <si>
    <t>Πληρωμή Παραστατικού: [ΕΝΤΜ01278]</t>
  </si>
  <si>
    <t>eurobank33</t>
  </si>
  <si>
    <t>Πληρωμή Παραστατικού: [ΕΝΤΜ01279]</t>
  </si>
  <si>
    <t>περιαωσ649</t>
  </si>
  <si>
    <t>Πληρωμή Παραστατικού: [ΕΝΤΜ01225]</t>
  </si>
  <si>
    <t>εθνικη519</t>
  </si>
  <si>
    <t>Πληρωμή Παραστατικού: [ΕΝΤΜ01281]</t>
  </si>
  <si>
    <t>ΔΙΑΤΗΡΗΣΗ ΛΟΓΑΡΙΑΣΜΩΝ (ΠΑΓΙΕΣ Δ.Ε)</t>
  </si>
  <si>
    <t>Μη αποδοθείσες κρατήσεις ΕΣΟΔΩΝ 1/1 - 30/11/2020</t>
  </si>
  <si>
    <t>Μη αποδοθείσες κρατήσεις ΕΞΟΔΩΝ 1/1 - 30/11/2020</t>
  </si>
  <si>
    <t>ΚΡΑΤΗΣΕΙΣ ΦΟΔΣΑ ΑΠΌ ΔΕΗ 09/2020</t>
  </si>
  <si>
    <t>ΚΡΑΤΗΣΕΙΣ ΜΙΣΘΟΔΟΣΙΑΣ 10/2020 ΠΟΥ ΕΝΤΑΛΜΑΤΟΠΟΙΗΘΗΚΑΝ ΤΟΝ 11/2020</t>
  </si>
  <si>
    <t>ΚΑΤΑΣΧΕΤΗΡΙΟ ΙΝΤΕΡΣΑΛΟΝΙΚΑ APO 08/2020 ΤΟ ΟΠΟΙΟ ΕΝΤΑΛΜΑΤΟΠΟΙΗΘHKΕ</t>
  </si>
  <si>
    <t xml:space="preserve">ΤΡΑΠΕΖΙΚΑ ΕΞΟΔΑ 10/2020 ΤΑ ΟΠΟΙΑ  ΕΝΤΑΛΜΑΤΟΠΟΙΗΘΗΚΑN ΜΕΤΑ ΑΠΌ ΤΙΜΟΛΟΓΗΣΗ ΤΗΣ EUROBANK </t>
  </si>
  <si>
    <t>ΤΡΑΠΕΖΙΚΑ ΕΞΟΔΑ 11/2020 ΤΑ ΟΠΟΙΑ  ΘΑ ΕΝΤΑΛΜΑΤΟΠΟΙΗΘΟΥΝ ΜΕΤΑ ΑΠΌ ΤΙΜΟΛΟΓΗΣΗ ΤΗΣ EUROBANK</t>
  </si>
  <si>
    <t>ΤΡΑΠΕΖΙΚΑ ΕΞΟΔΑ 10/2020 ΤΑ ΟΠΟΙΑ ΕΝΤΑΛΜΑΤΟΠΟΙΗΘΗΚΑΝ ΤΟΝ 10/2020 ΜΕΤΑ ΑΠΌ ΤΙΜΟΛΟΓΗΣΗ ΤΗΣ EUROBANK</t>
  </si>
  <si>
    <t>ΠΑΡΑΚΡΑΤΗΣΗ ΤΠΔ - ΠΡΟΣΤΙΜΑ ΚΟΚ</t>
  </si>
  <si>
    <t>ΠΑΡΑΚΡΑΤΗΣΗ ΔΕΗ 9/2020</t>
  </si>
  <si>
    <t>ΠΑΡΑΚΡΑΤΗΣΗ ΠΕΤΡΟΓΚΑΖ ΑΕ - ΤΑΠ</t>
  </si>
  <si>
    <t>ΠΑΡΑΚΡΑΤΗΣΗ ΚΑΠ ΙΑ΄ΚΑΤΑΝΟΜΗ</t>
  </si>
  <si>
    <t>ΤΡΑΠΕΖΙΚΑ ΕΞΟΔΑ 11/2020 ΤΑ ΟΠΟΙΑ ΘΑ ΕΝΤΑΛΜΑΤΟΠΟΙΗΘΟΥΝ  ΜΕΤΑ ΑΠΌ ΤΙΜΟΛΟΓΗΣΗ ΤΗΣ EUROBANK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</si>
</sst>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dd/mm/yyyy"/>
    <numFmt numFmtId="166" formatCode="###,###,###,##0.00"/>
    <numFmt numFmtId="167" formatCode="0_ ;[Red]\-0\ "/>
    <numFmt numFmtId="168" formatCode="d/m/yyyy\ "/>
    <numFmt numFmtId="169" formatCode="#,##0.00\ _€"/>
  </numFmts>
  <fonts count="34">
    <font>
      <sz val="10"/>
      <name val="Arial"/>
    </font>
    <font>
      <b/>
      <sz val="8"/>
      <color indexed="63"/>
      <name val="Arial Greek"/>
    </font>
    <font>
      <sz val="8"/>
      <color indexed="63"/>
      <name val="Arial Greek"/>
    </font>
    <font>
      <b/>
      <sz val="10"/>
      <color indexed="63"/>
      <name val="Arial Greek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color indexed="63"/>
      <name val="Arial Greek"/>
    </font>
    <font>
      <b/>
      <sz val="10"/>
      <color indexed="10"/>
      <name val="Arial"/>
      <family val="2"/>
      <charset val="161"/>
    </font>
    <font>
      <b/>
      <i/>
      <sz val="10"/>
      <name val="Arial"/>
      <family val="2"/>
      <charset val="161"/>
    </font>
    <font>
      <b/>
      <sz val="8"/>
      <name val="MS Sans Serif Greek"/>
      <charset val="161"/>
    </font>
    <font>
      <sz val="10"/>
      <name val="Arial Greek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u val="double"/>
      <sz val="10"/>
      <name val="Arial"/>
      <family val="2"/>
      <charset val="161"/>
    </font>
    <font>
      <sz val="8"/>
      <name val="Arial Greek"/>
    </font>
    <font>
      <sz val="8"/>
      <color indexed="60"/>
      <name val="MS Sans Serif"/>
      <family val="2"/>
      <charset val="161"/>
    </font>
    <font>
      <sz val="8"/>
      <color indexed="59"/>
      <name val="MS Sans Serif"/>
      <family val="2"/>
      <charset val="161"/>
    </font>
    <font>
      <sz val="10"/>
      <color rgb="FF92D050"/>
      <name val="Arial"/>
      <family val="2"/>
      <charset val="161"/>
    </font>
    <font>
      <sz val="8"/>
      <color indexed="63"/>
      <name val="MS Sans Serif"/>
      <family val="2"/>
      <charset val="161"/>
    </font>
    <font>
      <sz val="8"/>
      <color indexed="58"/>
      <name val="MS Sans Serif"/>
      <family val="2"/>
      <charset val="161"/>
    </font>
    <font>
      <b/>
      <sz val="8"/>
      <name val="MS Sans Serif"/>
      <family val="2"/>
      <charset val="161"/>
    </font>
    <font>
      <sz val="8"/>
      <name val="MS Sans Serif"/>
      <family val="2"/>
      <charset val="161"/>
    </font>
    <font>
      <sz val="8"/>
      <name val="Arial"/>
      <family val="2"/>
      <charset val="161"/>
    </font>
    <font>
      <sz val="10"/>
      <color indexed="63"/>
      <name val="Arial"/>
      <family val="2"/>
      <charset val="161"/>
    </font>
    <font>
      <sz val="8"/>
      <color rgb="FF000000"/>
      <name val="MS Sans Serif"/>
      <family val="2"/>
      <charset val="161"/>
    </font>
    <font>
      <sz val="8"/>
      <color rgb="FF000000"/>
      <name val="Arial"/>
      <family val="2"/>
    </font>
    <font>
      <sz val="8"/>
      <color rgb="FF000000"/>
      <name val="MS Sans Serif Greek"/>
      <family val="2"/>
    </font>
    <font>
      <sz val="8"/>
      <color rgb="FF000080"/>
      <name val="MS Sans Serif"/>
      <family val="2"/>
      <charset val="161"/>
    </font>
    <font>
      <sz val="8"/>
      <color rgb="FF800000"/>
      <name val="MS Sans Serif"/>
      <family val="2"/>
      <charset val="161"/>
    </font>
    <font>
      <sz val="8"/>
      <color rgb="FF000080"/>
      <name val="Wingdings"/>
      <charset val="2"/>
    </font>
    <font>
      <b/>
      <sz val="8"/>
      <color rgb="FF000080"/>
      <name val="Arial"/>
      <family val="2"/>
      <charset val="161"/>
    </font>
    <font>
      <sz val="8"/>
      <color rgb="FF800000"/>
      <name val="Arial"/>
      <family val="2"/>
      <charset val="161"/>
    </font>
    <font>
      <b/>
      <sz val="8"/>
      <color rgb="FF800000"/>
      <name val="Arial"/>
      <family val="2"/>
      <charset val="161"/>
    </font>
    <font>
      <sz val="8"/>
      <color rgb="FF0000C0"/>
      <name val="MS Sans Serif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0F0"/>
        <bgColor rgb="FFF0F0F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/>
    <xf numFmtId="49" fontId="3" fillId="7" borderId="1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64" fontId="6" fillId="9" borderId="4" xfId="0" applyNumberFormat="1" applyFont="1" applyFill="1" applyBorder="1" applyAlignment="1">
      <alignment horizontal="right"/>
    </xf>
    <xf numFmtId="164" fontId="6" fillId="9" borderId="5" xfId="0" applyNumberFormat="1" applyFont="1" applyFill="1" applyBorder="1" applyAlignment="1"/>
    <xf numFmtId="164" fontId="6" fillId="9" borderId="6" xfId="0" applyNumberFormat="1" applyFont="1" applyFill="1" applyBorder="1" applyAlignment="1"/>
    <xf numFmtId="164" fontId="6" fillId="10" borderId="5" xfId="0" applyNumberFormat="1" applyFont="1" applyFill="1" applyBorder="1" applyAlignment="1"/>
    <xf numFmtId="164" fontId="6" fillId="10" borderId="6" xfId="0" applyNumberFormat="1" applyFont="1" applyFill="1" applyBorder="1" applyAlignment="1">
      <alignment horizontal="right"/>
    </xf>
    <xf numFmtId="164" fontId="6" fillId="9" borderId="7" xfId="0" applyNumberFormat="1" applyFont="1" applyFill="1" applyBorder="1" applyAlignment="1">
      <alignment horizontal="right"/>
    </xf>
    <xf numFmtId="164" fontId="6" fillId="9" borderId="8" xfId="0" applyNumberFormat="1" applyFont="1" applyFill="1" applyBorder="1" applyAlignment="1"/>
    <xf numFmtId="164" fontId="6" fillId="9" borderId="9" xfId="0" applyNumberFormat="1" applyFont="1" applyFill="1" applyBorder="1" applyAlignment="1"/>
    <xf numFmtId="164" fontId="6" fillId="10" borderId="8" xfId="0" applyNumberFormat="1" applyFont="1" applyFill="1" applyBorder="1" applyAlignment="1"/>
    <xf numFmtId="164" fontId="6" fillId="10" borderId="9" xfId="0" applyNumberFormat="1" applyFont="1" applyFill="1" applyBorder="1" applyAlignment="1">
      <alignment horizontal="right"/>
    </xf>
    <xf numFmtId="164" fontId="6" fillId="9" borderId="9" xfId="0" applyNumberFormat="1" applyFont="1" applyFill="1" applyBorder="1" applyAlignment="1">
      <alignment horizontal="right"/>
    </xf>
    <xf numFmtId="164" fontId="6" fillId="10" borderId="8" xfId="0" applyNumberFormat="1" applyFont="1" applyFill="1" applyBorder="1" applyAlignment="1">
      <alignment horizontal="right"/>
    </xf>
    <xf numFmtId="164" fontId="0" fillId="0" borderId="0" xfId="0" applyNumberFormat="1"/>
    <xf numFmtId="164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0" fillId="12" borderId="3" xfId="0" applyNumberFormat="1" applyFill="1" applyBorder="1"/>
    <xf numFmtId="0" fontId="11" fillId="0" borderId="0" xfId="0" applyFont="1" applyAlignment="1">
      <alignment horizontal="center"/>
    </xf>
    <xf numFmtId="0" fontId="5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12" xfId="0" applyNumberFormat="1" applyFont="1" applyBorder="1"/>
    <xf numFmtId="0" fontId="4" fillId="11" borderId="0" xfId="0" applyFont="1" applyFill="1" applyAlignment="1">
      <alignment horizontal="center"/>
    </xf>
    <xf numFmtId="164" fontId="4" fillId="11" borderId="0" xfId="0" applyNumberFormat="1" applyFont="1" applyFill="1" applyAlignment="1">
      <alignment horizontal="center"/>
    </xf>
    <xf numFmtId="0" fontId="5" fillId="11" borderId="0" xfId="0" applyFont="1" applyFill="1"/>
    <xf numFmtId="0" fontId="5" fillId="11" borderId="0" xfId="0" applyNumberFormat="1" applyFon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11" borderId="0" xfId="0" applyFill="1"/>
    <xf numFmtId="164" fontId="0" fillId="11" borderId="0" xfId="0" applyNumberFormat="1" applyFill="1"/>
    <xf numFmtId="164" fontId="0" fillId="0" borderId="0" xfId="0" applyNumberFormat="1" applyFill="1"/>
    <xf numFmtId="0" fontId="8" fillId="0" borderId="0" xfId="0" applyFont="1" applyFill="1" applyAlignment="1">
      <alignment horizontal="center"/>
    </xf>
    <xf numFmtId="0" fontId="0" fillId="0" borderId="0" xfId="0" applyFill="1"/>
    <xf numFmtId="0" fontId="0" fillId="5" borderId="0" xfId="0" applyFill="1"/>
    <xf numFmtId="164" fontId="0" fillId="5" borderId="0" xfId="0" applyNumberFormat="1" applyFill="1"/>
    <xf numFmtId="164" fontId="4" fillId="11" borderId="12" xfId="0" applyNumberFormat="1" applyFont="1" applyFill="1" applyBorder="1"/>
    <xf numFmtId="0" fontId="4" fillId="13" borderId="0" xfId="0" applyFont="1" applyFill="1" applyAlignment="1">
      <alignment horizontal="center"/>
    </xf>
    <xf numFmtId="164" fontId="4" fillId="13" borderId="0" xfId="0" applyNumberFormat="1" applyFont="1" applyFill="1" applyAlignment="1">
      <alignment horizontal="center"/>
    </xf>
    <xf numFmtId="164" fontId="0" fillId="13" borderId="0" xfId="0" applyNumberFormat="1" applyFill="1"/>
    <xf numFmtId="0" fontId="5" fillId="13" borderId="0" xfId="0" applyFont="1" applyFill="1"/>
    <xf numFmtId="0" fontId="5" fillId="13" borderId="0" xfId="0" applyNumberFormat="1" applyFont="1" applyFill="1" applyAlignment="1">
      <alignment horizontal="center"/>
    </xf>
    <xf numFmtId="0" fontId="0" fillId="13" borderId="0" xfId="0" applyNumberFormat="1" applyFill="1" applyAlignment="1">
      <alignment horizontal="center"/>
    </xf>
    <xf numFmtId="0" fontId="0" fillId="13" borderId="0" xfId="0" applyFill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/>
    <xf numFmtId="164" fontId="4" fillId="0" borderId="0" xfId="0" applyNumberFormat="1" applyFont="1" applyFill="1" applyBorder="1"/>
    <xf numFmtId="164" fontId="4" fillId="13" borderId="12" xfId="0" applyNumberFormat="1" applyFont="1" applyFill="1" applyBorder="1"/>
    <xf numFmtId="0" fontId="5" fillId="5" borderId="0" xfId="0" applyFont="1" applyFill="1"/>
    <xf numFmtId="164" fontId="4" fillId="5" borderId="12" xfId="0" applyNumberFormat="1" applyFont="1" applyFill="1" applyBorder="1"/>
    <xf numFmtId="0" fontId="4" fillId="11" borderId="0" xfId="0" applyFont="1" applyFill="1"/>
    <xf numFmtId="0" fontId="4" fillId="5" borderId="0" xfId="0" applyFont="1" applyFill="1"/>
    <xf numFmtId="0" fontId="5" fillId="0" borderId="0" xfId="1" applyFont="1" applyFill="1"/>
    <xf numFmtId="0" fontId="5" fillId="0" borderId="0" xfId="1" applyFont="1"/>
    <xf numFmtId="0" fontId="0" fillId="12" borderId="0" xfId="0" applyFill="1"/>
    <xf numFmtId="164" fontId="5" fillId="11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12" fillId="0" borderId="0" xfId="0" applyNumberFormat="1" applyFont="1"/>
    <xf numFmtId="0" fontId="4" fillId="0" borderId="0" xfId="0" applyNumberFormat="1" applyFont="1"/>
    <xf numFmtId="0" fontId="0" fillId="0" borderId="13" xfId="0" applyBorder="1"/>
    <xf numFmtId="164" fontId="6" fillId="9" borderId="13" xfId="0" applyNumberFormat="1" applyFont="1" applyFill="1" applyBorder="1" applyAlignment="1"/>
    <xf numFmtId="164" fontId="6" fillId="10" borderId="13" xfId="0" applyNumberFormat="1" applyFont="1" applyFill="1" applyBorder="1" applyAlignment="1"/>
    <xf numFmtId="0" fontId="11" fillId="0" borderId="0" xfId="0" applyFont="1" applyAlignment="1">
      <alignment horizontal="right"/>
    </xf>
    <xf numFmtId="164" fontId="5" fillId="0" borderId="0" xfId="0" applyNumberFormat="1" applyFont="1"/>
    <xf numFmtId="164" fontId="13" fillId="0" borderId="0" xfId="0" applyNumberFormat="1" applyFont="1"/>
    <xf numFmtId="0" fontId="12" fillId="0" borderId="0" xfId="0" applyFont="1"/>
    <xf numFmtId="164" fontId="5" fillId="0" borderId="0" xfId="0" applyNumberFormat="1" applyFont="1" applyAlignment="1">
      <alignment horizontal="right"/>
    </xf>
    <xf numFmtId="49" fontId="2" fillId="2" borderId="10" xfId="0" applyNumberFormat="1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164" fontId="6" fillId="11" borderId="4" xfId="0" applyNumberFormat="1" applyFont="1" applyFill="1" applyBorder="1" applyAlignment="1">
      <alignment horizontal="right"/>
    </xf>
    <xf numFmtId="164" fontId="6" fillId="11" borderId="23" xfId="0" applyNumberFormat="1" applyFont="1" applyFill="1" applyBorder="1" applyAlignment="1">
      <alignment horizontal="right"/>
    </xf>
    <xf numFmtId="0" fontId="0" fillId="0" borderId="0" xfId="0" applyBorder="1"/>
    <xf numFmtId="164" fontId="3" fillId="12" borderId="27" xfId="0" applyNumberFormat="1" applyFont="1" applyFill="1" applyBorder="1" applyAlignment="1"/>
    <xf numFmtId="1" fontId="0" fillId="0" borderId="0" xfId="0" applyNumberFormat="1" applyAlignment="1">
      <alignment horizontal="center"/>
    </xf>
    <xf numFmtId="0" fontId="0" fillId="8" borderId="0" xfId="0" applyFill="1"/>
    <xf numFmtId="164" fontId="0" fillId="8" borderId="0" xfId="0" applyNumberFormat="1" applyFill="1"/>
    <xf numFmtId="0" fontId="4" fillId="8" borderId="0" xfId="0" applyFont="1" applyFill="1"/>
    <xf numFmtId="164" fontId="4" fillId="8" borderId="0" xfId="0" applyNumberFormat="1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5" fillId="8" borderId="0" xfId="0" applyFont="1" applyFill="1"/>
    <xf numFmtId="1" fontId="5" fillId="8" borderId="0" xfId="0" applyNumberFormat="1" applyFont="1" applyFill="1" applyAlignment="1">
      <alignment horizontal="center"/>
    </xf>
    <xf numFmtId="166" fontId="15" fillId="0" borderId="16" xfId="0" applyNumberFormat="1" applyFont="1" applyBorder="1" applyAlignment="1">
      <alignment horizontal="right" vertical="top"/>
    </xf>
    <xf numFmtId="164" fontId="5" fillId="0" borderId="0" xfId="0" applyNumberFormat="1" applyFont="1" applyFill="1"/>
    <xf numFmtId="164" fontId="4" fillId="8" borderId="0" xfId="0" applyNumberFormat="1" applyFont="1" applyFill="1" applyAlignment="1">
      <alignment horizontal="center"/>
    </xf>
    <xf numFmtId="49" fontId="16" fillId="0" borderId="16" xfId="0" applyNumberFormat="1" applyFont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center" vertical="top" wrapText="1"/>
    </xf>
    <xf numFmtId="165" fontId="16" fillId="0" borderId="16" xfId="0" applyNumberFormat="1" applyFont="1" applyBorder="1" applyAlignment="1">
      <alignment horizontal="center" vertical="top"/>
    </xf>
    <xf numFmtId="166" fontId="16" fillId="0" borderId="16" xfId="0" applyNumberFormat="1" applyFont="1" applyBorder="1" applyAlignment="1">
      <alignment horizontal="right" vertical="top"/>
    </xf>
    <xf numFmtId="167" fontId="12" fillId="0" borderId="0" xfId="0" applyNumberFormat="1" applyFont="1"/>
    <xf numFmtId="164" fontId="4" fillId="0" borderId="0" xfId="0" applyNumberFormat="1" applyFont="1" applyAlignment="1">
      <alignment horizontal="center"/>
    </xf>
    <xf numFmtId="164" fontId="11" fillId="0" borderId="0" xfId="0" applyNumberFormat="1" applyFont="1"/>
    <xf numFmtId="0" fontId="5" fillId="11" borderId="0" xfId="0" applyFont="1" applyFill="1" applyAlignment="1">
      <alignment horizontal="left"/>
    </xf>
    <xf numFmtId="164" fontId="5" fillId="11" borderId="0" xfId="0" applyNumberFormat="1" applyFont="1" applyFill="1" applyAlignment="1">
      <alignment horizontal="right"/>
    </xf>
    <xf numFmtId="0" fontId="5" fillId="11" borderId="0" xfId="0" applyFont="1" applyFill="1" applyAlignment="1">
      <alignment horizontal="center"/>
    </xf>
    <xf numFmtId="0" fontId="11" fillId="12" borderId="3" xfId="0" applyNumberFormat="1" applyFont="1" applyFill="1" applyBorder="1" applyAlignment="1">
      <alignment horizontal="center"/>
    </xf>
    <xf numFmtId="49" fontId="18" fillId="2" borderId="13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center" vertical="top" wrapText="1"/>
    </xf>
    <xf numFmtId="165" fontId="15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 wrapText="1"/>
    </xf>
    <xf numFmtId="165" fontId="19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left" vertical="top" wrapText="1"/>
    </xf>
    <xf numFmtId="166" fontId="19" fillId="0" borderId="16" xfId="0" applyNumberFormat="1" applyFont="1" applyBorder="1" applyAlignment="1">
      <alignment horizontal="right" vertical="top"/>
    </xf>
    <xf numFmtId="0" fontId="0" fillId="11" borderId="0" xfId="0" applyFill="1" applyAlignment="1">
      <alignment horizontal="center"/>
    </xf>
    <xf numFmtId="164" fontId="3" fillId="9" borderId="25" xfId="0" applyNumberFormat="1" applyFont="1" applyFill="1" applyBorder="1" applyAlignment="1"/>
    <xf numFmtId="164" fontId="3" fillId="9" borderId="26" xfId="0" applyNumberFormat="1" applyFont="1" applyFill="1" applyBorder="1" applyAlignment="1"/>
    <xf numFmtId="164" fontId="3" fillId="10" borderId="24" xfId="0" applyNumberFormat="1" applyFont="1" applyFill="1" applyBorder="1" applyAlignment="1"/>
    <xf numFmtId="164" fontId="0" fillId="12" borderId="28" xfId="0" applyNumberFormat="1" applyFill="1" applyBorder="1"/>
    <xf numFmtId="49" fontId="3" fillId="12" borderId="1" xfId="0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/>
    </xf>
    <xf numFmtId="166" fontId="0" fillId="0" borderId="0" xfId="0" applyNumberFormat="1"/>
    <xf numFmtId="164" fontId="10" fillId="9" borderId="7" xfId="0" applyNumberFormat="1" applyFont="1" applyFill="1" applyBorder="1" applyAlignment="1">
      <alignment horizontal="right"/>
    </xf>
    <xf numFmtId="164" fontId="10" fillId="9" borderId="8" xfId="0" applyNumberFormat="1" applyFont="1" applyFill="1" applyBorder="1" applyAlignment="1">
      <alignment horizontal="right"/>
    </xf>
    <xf numFmtId="164" fontId="10" fillId="9" borderId="8" xfId="0" applyNumberFormat="1" applyFont="1" applyFill="1" applyBorder="1" applyAlignment="1"/>
    <xf numFmtId="0" fontId="0" fillId="0" borderId="0" xfId="0" applyAlignment="1">
      <alignment horizontal="right"/>
    </xf>
    <xf numFmtId="0" fontId="5" fillId="8" borderId="0" xfId="0" applyNumberFormat="1" applyFont="1" applyFill="1" applyAlignment="1">
      <alignment horizontal="center"/>
    </xf>
    <xf numFmtId="0" fontId="4" fillId="8" borderId="0" xfId="0" applyNumberFormat="1" applyFont="1" applyFill="1" applyAlignment="1">
      <alignment horizontal="center"/>
    </xf>
    <xf numFmtId="164" fontId="6" fillId="10" borderId="13" xfId="0" applyNumberFormat="1" applyFont="1" applyFill="1" applyBorder="1" applyAlignment="1">
      <alignment horizontal="right"/>
    </xf>
    <xf numFmtId="164" fontId="0" fillId="12" borderId="3" xfId="0" applyNumberFormat="1" applyFill="1" applyBorder="1" applyAlignment="1">
      <alignment horizontal="center"/>
    </xf>
    <xf numFmtId="164" fontId="4" fillId="12" borderId="27" xfId="0" applyNumberFormat="1" applyFont="1" applyFill="1" applyBorder="1" applyAlignment="1">
      <alignment horizontal="center"/>
    </xf>
    <xf numFmtId="0" fontId="5" fillId="0" borderId="0" xfId="0" applyFont="1" applyFill="1"/>
    <xf numFmtId="2" fontId="13" fillId="0" borderId="0" xfId="0" applyNumberFormat="1" applyFont="1"/>
    <xf numFmtId="0" fontId="11" fillId="0" borderId="0" xfId="0" applyFont="1" applyFill="1" applyAlignment="1">
      <alignment horizontal="right"/>
    </xf>
    <xf numFmtId="164" fontId="13" fillId="0" borderId="0" xfId="0" applyNumberFormat="1" applyFont="1" applyFill="1"/>
    <xf numFmtId="0" fontId="0" fillId="0" borderId="0" xfId="0" applyFill="1" applyAlignment="1">
      <alignment horizontal="center"/>
    </xf>
    <xf numFmtId="49" fontId="1" fillId="2" borderId="3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right" wrapText="1"/>
    </xf>
    <xf numFmtId="49" fontId="1" fillId="14" borderId="3" xfId="0" applyNumberFormat="1" applyFont="1" applyFill="1" applyBorder="1" applyAlignment="1">
      <alignment horizontal="right" wrapText="1"/>
    </xf>
    <xf numFmtId="49" fontId="1" fillId="2" borderId="22" xfId="0" applyNumberFormat="1" applyFont="1" applyFill="1" applyBorder="1" applyAlignment="1">
      <alignment horizontal="right" wrapText="1"/>
    </xf>
    <xf numFmtId="49" fontId="1" fillId="2" borderId="17" xfId="0" applyNumberFormat="1" applyFont="1" applyFill="1" applyBorder="1" applyAlignment="1">
      <alignment horizontal="right" wrapText="1"/>
    </xf>
    <xf numFmtId="49" fontId="1" fillId="0" borderId="19" xfId="0" applyNumberFormat="1" applyFont="1" applyFill="1" applyBorder="1" applyAlignment="1">
      <alignment horizontal="right" wrapText="1"/>
    </xf>
    <xf numFmtId="2" fontId="0" fillId="0" borderId="0" xfId="0" applyNumberFormat="1"/>
    <xf numFmtId="49" fontId="18" fillId="15" borderId="13" xfId="0" applyNumberFormat="1" applyFont="1" applyFill="1" applyBorder="1" applyAlignment="1">
      <alignment horizontal="center" vertical="top" wrapText="1"/>
    </xf>
    <xf numFmtId="164" fontId="6" fillId="9" borderId="33" xfId="0" applyNumberFormat="1" applyFont="1" applyFill="1" applyBorder="1" applyAlignment="1"/>
    <xf numFmtId="164" fontId="6" fillId="10" borderId="33" xfId="0" applyNumberFormat="1" applyFont="1" applyFill="1" applyBorder="1" applyAlignment="1"/>
    <xf numFmtId="164" fontId="6" fillId="10" borderId="35" xfId="0" applyNumberFormat="1" applyFont="1" applyFill="1" applyBorder="1" applyAlignment="1">
      <alignment horizontal="right"/>
    </xf>
    <xf numFmtId="164" fontId="6" fillId="11" borderId="36" xfId="0" applyNumberFormat="1" applyFont="1" applyFill="1" applyBorder="1" applyAlignment="1">
      <alignment horizontal="right"/>
    </xf>
    <xf numFmtId="164" fontId="6" fillId="11" borderId="37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vertical="top" wrapText="1"/>
    </xf>
    <xf numFmtId="164" fontId="6" fillId="9" borderId="38" xfId="0" applyNumberFormat="1" applyFont="1" applyFill="1" applyBorder="1" applyAlignment="1"/>
    <xf numFmtId="164" fontId="6" fillId="10" borderId="38" xfId="0" applyNumberFormat="1" applyFont="1" applyFill="1" applyBorder="1" applyAlignment="1"/>
    <xf numFmtId="164" fontId="6" fillId="10" borderId="41" xfId="0" applyNumberFormat="1" applyFont="1" applyFill="1" applyBorder="1" applyAlignment="1">
      <alignment horizontal="right"/>
    </xf>
    <xf numFmtId="0" fontId="11" fillId="12" borderId="28" xfId="0" applyNumberFormat="1" applyFont="1" applyFill="1" applyBorder="1" applyAlignment="1">
      <alignment horizontal="center"/>
    </xf>
    <xf numFmtId="0" fontId="0" fillId="0" borderId="38" xfId="0" applyBorder="1"/>
    <xf numFmtId="1" fontId="0" fillId="8" borderId="0" xfId="0" applyNumberFormat="1" applyFill="1" applyAlignment="1">
      <alignment horizontal="right"/>
    </xf>
    <xf numFmtId="49" fontId="18" fillId="16" borderId="13" xfId="0" applyNumberFormat="1" applyFont="1" applyFill="1" applyBorder="1" applyAlignment="1">
      <alignment horizontal="center" vertical="top" wrapText="1"/>
    </xf>
    <xf numFmtId="0" fontId="17" fillId="3" borderId="31" xfId="0" applyFont="1" applyFill="1" applyBorder="1"/>
    <xf numFmtId="2" fontId="0" fillId="0" borderId="0" xfId="0" applyNumberFormat="1" applyAlignment="1">
      <alignment horizontal="right"/>
    </xf>
    <xf numFmtId="164" fontId="6" fillId="11" borderId="42" xfId="0" applyNumberFormat="1" applyFont="1" applyFill="1" applyBorder="1" applyAlignment="1">
      <alignment horizontal="right"/>
    </xf>
    <xf numFmtId="164" fontId="6" fillId="11" borderId="5" xfId="0" applyNumberFormat="1" applyFont="1" applyFill="1" applyBorder="1" applyAlignment="1">
      <alignment horizontal="right"/>
    </xf>
    <xf numFmtId="164" fontId="6" fillId="10" borderId="15" xfId="0" applyNumberFormat="1" applyFont="1" applyFill="1" applyBorder="1" applyAlignment="1"/>
    <xf numFmtId="2" fontId="23" fillId="5" borderId="43" xfId="0" applyNumberFormat="1" applyFont="1" applyFill="1" applyBorder="1" applyAlignment="1">
      <alignment horizontal="right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164" fontId="6" fillId="10" borderId="44" xfId="0" applyNumberFormat="1" applyFont="1" applyFill="1" applyBorder="1" applyAlignment="1"/>
    <xf numFmtId="164" fontId="6" fillId="10" borderId="32" xfId="0" applyNumberFormat="1" applyFont="1" applyFill="1" applyBorder="1" applyAlignment="1"/>
    <xf numFmtId="164" fontId="6" fillId="10" borderId="39" xfId="0" applyNumberFormat="1" applyFont="1" applyFill="1" applyBorder="1" applyAlignment="1"/>
    <xf numFmtId="164" fontId="3" fillId="10" borderId="30" xfId="0" applyNumberFormat="1" applyFont="1" applyFill="1" applyBorder="1" applyAlignment="1"/>
    <xf numFmtId="164" fontId="5" fillId="9" borderId="29" xfId="0" applyNumberFormat="1" applyFont="1" applyFill="1" applyBorder="1"/>
    <xf numFmtId="164" fontId="6" fillId="9" borderId="35" xfId="0" applyNumberFormat="1" applyFont="1" applyFill="1" applyBorder="1" applyAlignment="1"/>
    <xf numFmtId="164" fontId="6" fillId="9" borderId="40" xfId="0" applyNumberFormat="1" applyFont="1" applyFill="1" applyBorder="1" applyAlignment="1">
      <alignment horizontal="right"/>
    </xf>
    <xf numFmtId="164" fontId="6" fillId="9" borderId="41" xfId="0" applyNumberFormat="1" applyFont="1" applyFill="1" applyBorder="1" applyAlignment="1"/>
    <xf numFmtId="164" fontId="3" fillId="9" borderId="24" xfId="0" applyNumberFormat="1" applyFont="1" applyFill="1" applyBorder="1" applyAlignment="1"/>
    <xf numFmtId="0" fontId="11" fillId="6" borderId="15" xfId="0" applyFont="1" applyFill="1" applyBorder="1" applyAlignment="1">
      <alignment horizontal="center"/>
    </xf>
    <xf numFmtId="164" fontId="5" fillId="12" borderId="22" xfId="0" applyNumberFormat="1" applyFont="1" applyFill="1" applyBorder="1" applyAlignment="1">
      <alignment horizontal="center"/>
    </xf>
    <xf numFmtId="164" fontId="5" fillId="12" borderId="3" xfId="0" applyNumberFormat="1" applyFont="1" applyFill="1" applyBorder="1" applyAlignment="1">
      <alignment horizontal="center"/>
    </xf>
    <xf numFmtId="164" fontId="3" fillId="11" borderId="45" xfId="0" applyNumberFormat="1" applyFont="1" applyFill="1" applyBorder="1" applyAlignment="1"/>
    <xf numFmtId="164" fontId="3" fillId="11" borderId="46" xfId="0" applyNumberFormat="1" applyFont="1" applyFill="1" applyBorder="1" applyAlignment="1"/>
    <xf numFmtId="164" fontId="3" fillId="11" borderId="47" xfId="0" applyNumberFormat="1" applyFont="1" applyFill="1" applyBorder="1" applyAlignment="1"/>
    <xf numFmtId="164" fontId="6" fillId="11" borderId="45" xfId="0" applyNumberFormat="1" applyFont="1" applyFill="1" applyBorder="1" applyAlignment="1">
      <alignment horizontal="right"/>
    </xf>
    <xf numFmtId="164" fontId="6" fillId="11" borderId="46" xfId="0" applyNumberFormat="1" applyFont="1" applyFill="1" applyBorder="1" applyAlignment="1">
      <alignment horizontal="right"/>
    </xf>
    <xf numFmtId="164" fontId="6" fillId="11" borderId="48" xfId="0" applyNumberFormat="1" applyFont="1" applyFill="1" applyBorder="1" applyAlignment="1">
      <alignment horizontal="right"/>
    </xf>
    <xf numFmtId="164" fontId="6" fillId="10" borderId="33" xfId="0" applyNumberFormat="1" applyFon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164" fontId="6" fillId="11" borderId="50" xfId="0" applyNumberFormat="1" applyFont="1" applyFill="1" applyBorder="1" applyAlignment="1">
      <alignment horizontal="right"/>
    </xf>
    <xf numFmtId="164" fontId="6" fillId="11" borderId="51" xfId="0" applyNumberFormat="1" applyFont="1" applyFill="1" applyBorder="1" applyAlignment="1">
      <alignment horizontal="right"/>
    </xf>
    <xf numFmtId="164" fontId="10" fillId="11" borderId="4" xfId="0" applyNumberFormat="1" applyFont="1" applyFill="1" applyBorder="1" applyAlignment="1">
      <alignment horizontal="right"/>
    </xf>
    <xf numFmtId="164" fontId="10" fillId="11" borderId="5" xfId="0" applyNumberFormat="1" applyFont="1" applyFill="1" applyBorder="1" applyAlignment="1">
      <alignment horizontal="right"/>
    </xf>
    <xf numFmtId="0" fontId="0" fillId="0" borderId="8" xfId="0" applyBorder="1"/>
    <xf numFmtId="49" fontId="1" fillId="6" borderId="18" xfId="0" applyNumberFormat="1" applyFont="1" applyFill="1" applyBorder="1" applyAlignment="1">
      <alignment horizontal="center" vertical="top" wrapText="1"/>
    </xf>
    <xf numFmtId="49" fontId="2" fillId="2" borderId="52" xfId="0" applyNumberFormat="1" applyFont="1" applyFill="1" applyBorder="1" applyAlignment="1">
      <alignment horizontal="left" vertical="top" wrapText="1"/>
    </xf>
    <xf numFmtId="49" fontId="2" fillId="14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165" fontId="26" fillId="15" borderId="53" xfId="0" applyNumberFormat="1" applyFont="1" applyFill="1" applyBorder="1" applyAlignment="1">
      <alignment horizontal="left" vertical="top"/>
    </xf>
    <xf numFmtId="0" fontId="26" fillId="15" borderId="53" xfId="0" applyFont="1" applyFill="1" applyBorder="1" applyAlignment="1">
      <alignment horizontal="center" vertical="top"/>
    </xf>
    <xf numFmtId="0" fontId="26" fillId="15" borderId="53" xfId="0" applyFont="1" applyFill="1" applyBorder="1" applyAlignment="1">
      <alignment horizontal="left" vertical="top" wrapText="1"/>
    </xf>
    <xf numFmtId="166" fontId="26" fillId="15" borderId="53" xfId="0" applyNumberFormat="1" applyFont="1" applyFill="1" applyBorder="1" applyAlignment="1">
      <alignment horizontal="right" vertical="top"/>
    </xf>
    <xf numFmtId="4" fontId="24" fillId="15" borderId="53" xfId="0" applyNumberFormat="1" applyFont="1" applyFill="1" applyBorder="1" applyAlignment="1">
      <alignment horizontal="right" vertical="top"/>
    </xf>
    <xf numFmtId="0" fontId="25" fillId="15" borderId="53" xfId="0" applyFont="1" applyFill="1" applyBorder="1" applyAlignment="1">
      <alignment horizontal="left" vertical="top" wrapText="1"/>
    </xf>
    <xf numFmtId="2" fontId="5" fillId="0" borderId="0" xfId="0" applyNumberFormat="1" applyFont="1" applyFill="1"/>
    <xf numFmtId="0" fontId="11" fillId="0" borderId="54" xfId="0" applyFont="1" applyBorder="1" applyAlignment="1">
      <alignment horizontal="center"/>
    </xf>
    <xf numFmtId="0" fontId="11" fillId="6" borderId="55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17" fontId="4" fillId="0" borderId="0" xfId="0" applyNumberFormat="1" applyFont="1"/>
    <xf numFmtId="0" fontId="20" fillId="4" borderId="0" xfId="1" applyFont="1" applyFill="1" applyAlignment="1">
      <alignment horizontal="center" vertical="top"/>
    </xf>
    <xf numFmtId="0" fontId="5" fillId="4" borderId="0" xfId="1" applyFont="1" applyFill="1" applyAlignment="1">
      <alignment horizontal="center"/>
    </xf>
    <xf numFmtId="0" fontId="21" fillId="4" borderId="0" xfId="1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164" fontId="6" fillId="8" borderId="9" xfId="0" applyNumberFormat="1" applyFont="1" applyFill="1" applyBorder="1" applyAlignment="1">
      <alignment horizontal="right"/>
    </xf>
    <xf numFmtId="164" fontId="10" fillId="9" borderId="34" xfId="0" applyNumberFormat="1" applyFont="1" applyFill="1" applyBorder="1" applyAlignment="1">
      <alignment horizontal="right"/>
    </xf>
    <xf numFmtId="2" fontId="12" fillId="0" borderId="0" xfId="0" applyNumberFormat="1" applyFont="1" applyFill="1"/>
    <xf numFmtId="164" fontId="6" fillId="8" borderId="9" xfId="0" applyNumberFormat="1" applyFont="1" applyFill="1" applyBorder="1" applyAlignment="1"/>
    <xf numFmtId="164" fontId="6" fillId="8" borderId="35" xfId="0" applyNumberFormat="1" applyFont="1" applyFill="1" applyBorder="1" applyAlignment="1"/>
    <xf numFmtId="164" fontId="6" fillId="8" borderId="41" xfId="0" applyNumberFormat="1" applyFont="1" applyFill="1" applyBorder="1" applyAlignment="1"/>
    <xf numFmtId="164" fontId="3" fillId="8" borderId="26" xfId="0" applyNumberFormat="1" applyFont="1" applyFill="1" applyBorder="1" applyAlignment="1"/>
    <xf numFmtId="164" fontId="6" fillId="8" borderId="6" xfId="0" applyNumberFormat="1" applyFont="1" applyFill="1" applyBorder="1" applyAlignment="1"/>
    <xf numFmtId="0" fontId="0" fillId="0" borderId="0" xfId="0" applyAlignment="1">
      <alignment horizontal="left"/>
    </xf>
    <xf numFmtId="165" fontId="26" fillId="16" borderId="53" xfId="0" applyNumberFormat="1" applyFont="1" applyFill="1" applyBorder="1" applyAlignment="1">
      <alignment horizontal="left" vertical="top"/>
    </xf>
    <xf numFmtId="0" fontId="26" fillId="16" borderId="53" xfId="0" applyFont="1" applyFill="1" applyBorder="1" applyAlignment="1">
      <alignment horizontal="center" vertical="top"/>
    </xf>
    <xf numFmtId="0" fontId="26" fillId="16" borderId="53" xfId="0" applyFont="1" applyFill="1" applyBorder="1" applyAlignment="1">
      <alignment horizontal="left" vertical="top" wrapText="1"/>
    </xf>
    <xf numFmtId="166" fontId="26" fillId="16" borderId="53" xfId="0" applyNumberFormat="1" applyFont="1" applyFill="1" applyBorder="1" applyAlignment="1">
      <alignment horizontal="right" vertical="top"/>
    </xf>
    <xf numFmtId="4" fontId="24" fillId="16" borderId="53" xfId="0" applyNumberFormat="1" applyFont="1" applyFill="1" applyBorder="1" applyAlignment="1">
      <alignment horizontal="right" vertical="top"/>
    </xf>
    <xf numFmtId="0" fontId="25" fillId="16" borderId="53" xfId="0" applyFont="1" applyFill="1" applyBorder="1" applyAlignment="1">
      <alignment horizontal="left" vertical="top" wrapText="1"/>
    </xf>
    <xf numFmtId="2" fontId="4" fillId="0" borderId="0" xfId="0" applyNumberFormat="1" applyFont="1"/>
    <xf numFmtId="164" fontId="10" fillId="10" borderId="15" xfId="0" applyNumberFormat="1" applyFont="1" applyFill="1" applyBorder="1" applyAlignment="1"/>
    <xf numFmtId="0" fontId="27" fillId="17" borderId="56" xfId="0" applyFont="1" applyFill="1" applyBorder="1" applyAlignment="1">
      <alignment horizontal="center" vertical="top" wrapText="1"/>
    </xf>
    <xf numFmtId="0" fontId="21" fillId="0" borderId="53" xfId="0" applyFont="1" applyBorder="1" applyAlignment="1">
      <alignment horizontal="left" vertical="top" wrapText="1"/>
    </xf>
    <xf numFmtId="0" fontId="24" fillId="0" borderId="53" xfId="0" applyFont="1" applyBorder="1" applyAlignment="1">
      <alignment horizontal="center" vertical="top" wrapText="1"/>
    </xf>
    <xf numFmtId="165" fontId="24" fillId="0" borderId="53" xfId="0" applyNumberFormat="1" applyFont="1" applyBorder="1" applyAlignment="1">
      <alignment horizontal="center" vertical="top"/>
    </xf>
    <xf numFmtId="0" fontId="24" fillId="0" borderId="53" xfId="0" applyFont="1" applyBorder="1" applyAlignment="1">
      <alignment horizontal="left" vertical="top" wrapText="1"/>
    </xf>
    <xf numFmtId="166" fontId="24" fillId="0" borderId="53" xfId="0" applyNumberFormat="1" applyFont="1" applyBorder="1" applyAlignment="1">
      <alignment horizontal="right" vertical="top"/>
    </xf>
    <xf numFmtId="166" fontId="28" fillId="0" borderId="53" xfId="0" applyNumberFormat="1" applyFont="1" applyBorder="1" applyAlignment="1">
      <alignment horizontal="right" vertical="top"/>
    </xf>
    <xf numFmtId="0" fontId="29" fillId="0" borderId="53" xfId="0" applyFont="1" applyBorder="1" applyAlignment="1">
      <alignment horizontal="right" vertical="top" wrapText="1"/>
    </xf>
    <xf numFmtId="0" fontId="22" fillId="0" borderId="53" xfId="0" applyFont="1" applyBorder="1" applyAlignment="1">
      <alignment horizontal="center" vertical="top"/>
    </xf>
    <xf numFmtId="168" fontId="22" fillId="0" borderId="53" xfId="0" applyNumberFormat="1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 wrapText="1"/>
    </xf>
    <xf numFmtId="166" fontId="22" fillId="0" borderId="53" xfId="0" applyNumberFormat="1" applyFont="1" applyBorder="1" applyAlignment="1">
      <alignment horizontal="right" vertical="top"/>
    </xf>
    <xf numFmtId="0" fontId="30" fillId="0" borderId="53" xfId="0" applyFont="1" applyBorder="1" applyAlignment="1">
      <alignment horizontal="left" vertical="top" wrapText="1"/>
    </xf>
    <xf numFmtId="4" fontId="30" fillId="0" borderId="53" xfId="0" applyNumberFormat="1" applyFont="1" applyBorder="1" applyAlignment="1">
      <alignment horizontal="right" vertical="top"/>
    </xf>
    <xf numFmtId="4" fontId="28" fillId="0" borderId="53" xfId="0" applyNumberFormat="1" applyFont="1" applyBorder="1" applyAlignment="1">
      <alignment horizontal="right" vertical="top"/>
    </xf>
    <xf numFmtId="0" fontId="27" fillId="17" borderId="56" xfId="0" applyFont="1" applyFill="1" applyBorder="1" applyAlignment="1">
      <alignment horizontal="left" vertical="top" wrapText="1"/>
    </xf>
    <xf numFmtId="0" fontId="21" fillId="0" borderId="53" xfId="0" applyFont="1" applyBorder="1" applyAlignment="1">
      <alignment horizontal="center" vertical="top"/>
    </xf>
    <xf numFmtId="165" fontId="21" fillId="0" borderId="53" xfId="0" applyNumberFormat="1" applyFont="1" applyBorder="1" applyAlignment="1">
      <alignment horizontal="center" vertical="top"/>
    </xf>
    <xf numFmtId="4" fontId="31" fillId="0" borderId="53" xfId="0" applyNumberFormat="1" applyFont="1" applyBorder="1" applyAlignment="1">
      <alignment horizontal="right" vertical="top"/>
    </xf>
    <xf numFmtId="0" fontId="25" fillId="0" borderId="53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4" fontId="32" fillId="0" borderId="53" xfId="0" applyNumberFormat="1" applyFont="1" applyBorder="1" applyAlignment="1">
      <alignment horizontal="right" vertical="top"/>
    </xf>
    <xf numFmtId="0" fontId="32" fillId="0" borderId="53" xfId="0" applyFont="1" applyBorder="1" applyAlignment="1">
      <alignment horizontal="left" vertical="top" wrapText="1"/>
    </xf>
    <xf numFmtId="0" fontId="5" fillId="0" borderId="0" xfId="0" applyNumberFormat="1" applyFont="1" applyFill="1"/>
    <xf numFmtId="0" fontId="12" fillId="0" borderId="0" xfId="0" applyNumberFormat="1" applyFont="1" applyFill="1"/>
    <xf numFmtId="169" fontId="5" fillId="0" borderId="0" xfId="0" applyNumberFormat="1" applyFont="1" applyFill="1"/>
    <xf numFmtId="164" fontId="0" fillId="12" borderId="0" xfId="0" applyNumberFormat="1" applyFill="1"/>
    <xf numFmtId="0" fontId="28" fillId="0" borderId="53" xfId="0" applyFont="1" applyBorder="1" applyAlignment="1">
      <alignment horizontal="right" vertical="top" wrapText="1"/>
    </xf>
    <xf numFmtId="0" fontId="33" fillId="0" borderId="53" xfId="0" applyFont="1" applyBorder="1" applyAlignment="1">
      <alignment horizontal="left" vertical="top" wrapText="1"/>
    </xf>
    <xf numFmtId="166" fontId="33" fillId="0" borderId="53" xfId="0" applyNumberFormat="1" applyFont="1" applyBorder="1" applyAlignment="1">
      <alignment horizontal="right" vertical="top"/>
    </xf>
    <xf numFmtId="165" fontId="33" fillId="0" borderId="53" xfId="0" applyNumberFormat="1" applyFont="1" applyBorder="1" applyAlignment="1">
      <alignment horizontal="center" vertical="top"/>
    </xf>
    <xf numFmtId="0" fontId="33" fillId="0" borderId="53" xfId="0" applyFont="1" applyBorder="1" applyAlignment="1">
      <alignment horizontal="center" vertical="top" wrapText="1"/>
    </xf>
    <xf numFmtId="0" fontId="11" fillId="12" borderId="15" xfId="0" applyFont="1" applyFill="1" applyBorder="1" applyAlignment="1">
      <alignment horizontal="center"/>
    </xf>
    <xf numFmtId="164" fontId="10" fillId="8" borderId="9" xfId="0" applyNumberFormat="1" applyFont="1" applyFill="1" applyBorder="1" applyAlignment="1"/>
    <xf numFmtId="164" fontId="10" fillId="9" borderId="9" xfId="0" applyNumberFormat="1" applyFont="1" applyFill="1" applyBorder="1" applyAlignment="1"/>
    <xf numFmtId="49" fontId="1" fillId="0" borderId="3" xfId="0" applyNumberFormat="1" applyFont="1" applyFill="1" applyBorder="1" applyAlignment="1">
      <alignment horizontal="right" wrapText="1"/>
    </xf>
    <xf numFmtId="164" fontId="4" fillId="8" borderId="0" xfId="0" applyNumberFormat="1" applyFont="1" applyFill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9" fillId="3" borderId="21" xfId="1" applyNumberFormat="1" applyFont="1" applyFill="1" applyBorder="1" applyAlignment="1">
      <alignment horizontal="center" vertical="top"/>
    </xf>
    <xf numFmtId="165" fontId="9" fillId="3" borderId="20" xfId="1" applyNumberFormat="1" applyFont="1" applyFill="1" applyBorder="1" applyAlignment="1">
      <alignment horizontal="center" vertical="top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6"/>
  <sheetViews>
    <sheetView topLeftCell="A370" zoomScaleNormal="100" workbookViewId="0">
      <selection activeCell="A397" sqref="A397:B397"/>
    </sheetView>
  </sheetViews>
  <sheetFormatPr defaultColWidth="9.140625" defaultRowHeight="12.75"/>
  <cols>
    <col min="1" max="1" width="12.28515625" style="26" bestFit="1" customWidth="1"/>
    <col min="2" max="2" width="10.7109375" style="26" bestFit="1" customWidth="1"/>
    <col min="3" max="3" width="14.42578125" style="259" bestFit="1" customWidth="1"/>
    <col min="4" max="4" width="13" style="257" bestFit="1" customWidth="1"/>
    <col min="5" max="5" width="15.42578125" style="27" customWidth="1"/>
    <col min="6" max="6" width="6.7109375" style="28" bestFit="1" customWidth="1"/>
    <col min="7" max="7" width="12" style="26" customWidth="1"/>
    <col min="8" max="8" width="13.42578125" style="26" customWidth="1"/>
    <col min="9" max="9" width="15.42578125" style="26" bestFit="1" customWidth="1"/>
    <col min="10" max="10" width="16.140625" style="26" customWidth="1"/>
    <col min="11" max="11" width="11.42578125" style="26" bestFit="1" customWidth="1"/>
    <col min="12" max="13" width="9.140625" style="26"/>
    <col min="14" max="14" width="10.7109375" style="26" customWidth="1"/>
    <col min="15" max="15" width="13.42578125" style="26" customWidth="1"/>
    <col min="16" max="16" width="10.28515625" style="26" bestFit="1" customWidth="1"/>
    <col min="17" max="17" width="9.140625" style="26"/>
    <col min="18" max="18" width="11.42578125" style="26" bestFit="1" customWidth="1"/>
    <col min="19" max="16384" width="9.140625" style="26"/>
  </cols>
  <sheetData>
    <row r="1" spans="1:16">
      <c r="C1" s="259">
        <v>11438293.199999999</v>
      </c>
      <c r="D1" s="257">
        <v>38312</v>
      </c>
    </row>
    <row r="2" spans="1:16">
      <c r="A2" s="26">
        <v>4439.99</v>
      </c>
      <c r="C2" s="259">
        <f>C1+A2-B2</f>
        <v>11442733.189999999</v>
      </c>
      <c r="D2" s="257">
        <v>38313</v>
      </c>
    </row>
    <row r="3" spans="1:16">
      <c r="B3" s="26">
        <v>666</v>
      </c>
      <c r="C3" s="259">
        <f t="shared" ref="C3:C66" si="0">C2+A3-B3</f>
        <v>11442067.189999999</v>
      </c>
      <c r="D3" s="257">
        <v>38314</v>
      </c>
      <c r="J3" s="75"/>
      <c r="O3" s="75"/>
    </row>
    <row r="4" spans="1:16">
      <c r="A4" s="26">
        <v>56.49</v>
      </c>
      <c r="C4" s="259">
        <f t="shared" si="0"/>
        <v>11442123.68</v>
      </c>
      <c r="D4" s="257">
        <v>38315</v>
      </c>
      <c r="I4" s="75"/>
      <c r="J4" s="75"/>
      <c r="L4" s="75"/>
    </row>
    <row r="5" spans="1:16">
      <c r="A5" s="26">
        <v>32.590000000000003</v>
      </c>
      <c r="C5" s="259">
        <f t="shared" si="0"/>
        <v>11442156.27</v>
      </c>
      <c r="D5" s="257">
        <v>38316</v>
      </c>
      <c r="J5" s="75"/>
      <c r="L5" s="75"/>
    </row>
    <row r="6" spans="1:16">
      <c r="A6" s="26">
        <v>125.36</v>
      </c>
      <c r="C6" s="259">
        <f t="shared" si="0"/>
        <v>11442281.629999999</v>
      </c>
      <c r="D6" s="257">
        <v>38317</v>
      </c>
      <c r="I6" s="75"/>
      <c r="J6" s="75"/>
      <c r="L6" s="75"/>
    </row>
    <row r="7" spans="1:16">
      <c r="A7" s="26">
        <v>27.61</v>
      </c>
      <c r="C7" s="259">
        <f t="shared" si="0"/>
        <v>11442309.239999998</v>
      </c>
      <c r="D7" s="257">
        <v>38318</v>
      </c>
      <c r="I7" s="75"/>
      <c r="J7" s="75"/>
      <c r="K7" s="75"/>
    </row>
    <row r="8" spans="1:16">
      <c r="A8" s="26">
        <v>150</v>
      </c>
      <c r="C8" s="259">
        <f t="shared" si="0"/>
        <v>11442459.239999998</v>
      </c>
      <c r="D8" s="257">
        <v>38319</v>
      </c>
      <c r="I8" s="75"/>
      <c r="J8" s="75"/>
      <c r="K8" s="75"/>
    </row>
    <row r="9" spans="1:16">
      <c r="A9" s="26">
        <v>190</v>
      </c>
      <c r="C9" s="259">
        <f t="shared" si="0"/>
        <v>11442649.239999998</v>
      </c>
      <c r="D9" s="257">
        <v>38320</v>
      </c>
      <c r="I9" s="75"/>
    </row>
    <row r="10" spans="1:16">
      <c r="A10" s="26">
        <v>22.57</v>
      </c>
      <c r="C10" s="259">
        <f t="shared" si="0"/>
        <v>11442671.809999999</v>
      </c>
      <c r="D10" s="257">
        <v>38321</v>
      </c>
    </row>
    <row r="11" spans="1:16">
      <c r="A11" s="26">
        <v>22.57</v>
      </c>
      <c r="C11" s="259">
        <f t="shared" si="0"/>
        <v>11442694.379999999</v>
      </c>
      <c r="D11" s="257">
        <v>38322</v>
      </c>
      <c r="O11" s="69"/>
    </row>
    <row r="12" spans="1:16">
      <c r="A12" s="26">
        <v>104.05</v>
      </c>
      <c r="C12" s="259">
        <f t="shared" si="0"/>
        <v>11442798.43</v>
      </c>
      <c r="D12" s="257">
        <v>38323</v>
      </c>
      <c r="I12" s="75"/>
      <c r="P12" s="75"/>
    </row>
    <row r="13" spans="1:16">
      <c r="A13" s="26">
        <v>27.7</v>
      </c>
      <c r="C13" s="259">
        <f t="shared" si="0"/>
        <v>11442826.129999999</v>
      </c>
      <c r="D13" s="257">
        <v>38324</v>
      </c>
    </row>
    <row r="14" spans="1:16">
      <c r="A14" s="26">
        <v>21.5</v>
      </c>
      <c r="C14" s="259">
        <f t="shared" si="0"/>
        <v>11442847.629999999</v>
      </c>
      <c r="D14" s="257">
        <v>38325</v>
      </c>
    </row>
    <row r="15" spans="1:16">
      <c r="A15" s="26">
        <v>151</v>
      </c>
      <c r="C15" s="259">
        <f t="shared" si="0"/>
        <v>11442998.629999999</v>
      </c>
      <c r="D15" s="257">
        <v>38326</v>
      </c>
      <c r="J15" s="75"/>
    </row>
    <row r="16" spans="1:16">
      <c r="A16" s="26">
        <v>510.08</v>
      </c>
      <c r="C16" s="259">
        <f t="shared" si="0"/>
        <v>11443508.709999999</v>
      </c>
      <c r="D16" s="257">
        <v>38327</v>
      </c>
    </row>
    <row r="17" spans="1:11">
      <c r="A17" s="26">
        <v>339.65</v>
      </c>
      <c r="C17" s="259">
        <f t="shared" si="0"/>
        <v>11443848.359999999</v>
      </c>
      <c r="D17" s="257">
        <v>38328</v>
      </c>
    </row>
    <row r="18" spans="1:11">
      <c r="B18" s="26">
        <v>9492.81</v>
      </c>
      <c r="C18" s="259">
        <f t="shared" si="0"/>
        <v>11434355.549999999</v>
      </c>
      <c r="D18" s="257">
        <v>38329</v>
      </c>
      <c r="J18" s="75"/>
    </row>
    <row r="19" spans="1:11">
      <c r="B19" s="26">
        <v>4764.6499999999996</v>
      </c>
      <c r="C19" s="259">
        <f t="shared" si="0"/>
        <v>11429590.899999999</v>
      </c>
      <c r="D19" s="257">
        <v>38330</v>
      </c>
    </row>
    <row r="20" spans="1:11">
      <c r="B20" s="26">
        <v>1980.79</v>
      </c>
      <c r="C20" s="259">
        <f t="shared" si="0"/>
        <v>11427610.109999999</v>
      </c>
      <c r="D20" s="257">
        <v>38331</v>
      </c>
    </row>
    <row r="21" spans="1:11">
      <c r="A21" s="26">
        <v>77.540000000000006</v>
      </c>
      <c r="C21" s="259">
        <f t="shared" si="0"/>
        <v>11427687.649999999</v>
      </c>
      <c r="D21" s="257">
        <v>38332</v>
      </c>
    </row>
    <row r="22" spans="1:11">
      <c r="A22" s="26">
        <v>11</v>
      </c>
      <c r="C22" s="259">
        <f t="shared" si="0"/>
        <v>11427698.649999999</v>
      </c>
      <c r="D22" s="257">
        <v>38333</v>
      </c>
    </row>
    <row r="23" spans="1:11">
      <c r="A23" s="26">
        <v>290</v>
      </c>
      <c r="C23" s="259">
        <f t="shared" si="0"/>
        <v>11427988.649999999</v>
      </c>
      <c r="D23" s="257">
        <v>38334</v>
      </c>
    </row>
    <row r="24" spans="1:11">
      <c r="A24" s="26">
        <v>41</v>
      </c>
      <c r="C24" s="259">
        <f t="shared" si="0"/>
        <v>11428029.649999999</v>
      </c>
      <c r="D24" s="257">
        <v>38335</v>
      </c>
    </row>
    <row r="25" spans="1:11">
      <c r="A25" s="26">
        <v>109.17</v>
      </c>
      <c r="C25" s="259">
        <f t="shared" si="0"/>
        <v>11428138.819999998</v>
      </c>
      <c r="D25" s="257">
        <v>38336</v>
      </c>
    </row>
    <row r="26" spans="1:11">
      <c r="A26" s="26">
        <v>51.92</v>
      </c>
      <c r="C26" s="259">
        <f t="shared" si="0"/>
        <v>11428190.739999998</v>
      </c>
      <c r="D26" s="257">
        <v>38337</v>
      </c>
    </row>
    <row r="27" spans="1:11">
      <c r="A27" s="26">
        <v>208.36</v>
      </c>
      <c r="C27" s="259">
        <f t="shared" si="0"/>
        <v>11428399.099999998</v>
      </c>
      <c r="D27" s="257">
        <v>38338</v>
      </c>
    </row>
    <row r="28" spans="1:11">
      <c r="A28" s="26">
        <v>8466.74</v>
      </c>
      <c r="C28" s="259">
        <f t="shared" si="0"/>
        <v>11436865.839999998</v>
      </c>
      <c r="D28" s="257">
        <v>38339</v>
      </c>
      <c r="H28" s="75" t="s">
        <v>633</v>
      </c>
      <c r="J28" s="75" t="s">
        <v>428</v>
      </c>
    </row>
    <row r="29" spans="1:11">
      <c r="A29" s="26">
        <v>81.88</v>
      </c>
      <c r="C29" s="259">
        <f t="shared" si="0"/>
        <v>11436947.719999999</v>
      </c>
      <c r="D29" s="257">
        <v>38340</v>
      </c>
      <c r="H29" s="26">
        <v>605.47</v>
      </c>
      <c r="J29" s="26">
        <v>81.17</v>
      </c>
    </row>
    <row r="30" spans="1:11">
      <c r="A30" s="26">
        <v>50.45</v>
      </c>
      <c r="C30" s="259">
        <f t="shared" si="0"/>
        <v>11436998.169999998</v>
      </c>
      <c r="D30" s="257">
        <v>38341</v>
      </c>
    </row>
    <row r="31" spans="1:11">
      <c r="A31" s="26">
        <v>180.78</v>
      </c>
      <c r="C31" s="259">
        <f t="shared" si="0"/>
        <v>11437178.949999997</v>
      </c>
      <c r="D31" s="257">
        <v>38342</v>
      </c>
      <c r="H31" s="26">
        <v>-76.900000000000006</v>
      </c>
      <c r="I31" s="75" t="s">
        <v>634</v>
      </c>
      <c r="J31" s="26">
        <v>-75.08</v>
      </c>
      <c r="K31" s="75" t="s">
        <v>638</v>
      </c>
    </row>
    <row r="32" spans="1:11">
      <c r="A32" s="26">
        <v>115.33</v>
      </c>
      <c r="C32" s="259">
        <f t="shared" si="0"/>
        <v>11437294.279999997</v>
      </c>
      <c r="D32" s="257">
        <v>38343</v>
      </c>
      <c r="H32" s="26">
        <v>-0.53</v>
      </c>
      <c r="I32" s="75" t="s">
        <v>635</v>
      </c>
    </row>
    <row r="33" spans="1:11">
      <c r="A33" s="26">
        <v>32.96</v>
      </c>
      <c r="C33" s="259">
        <f t="shared" si="0"/>
        <v>11437327.239999998</v>
      </c>
      <c r="D33" s="257">
        <v>38344</v>
      </c>
      <c r="H33" s="26">
        <v>-156.25</v>
      </c>
      <c r="I33" s="75" t="s">
        <v>636</v>
      </c>
    </row>
    <row r="34" spans="1:11">
      <c r="A34" s="26">
        <v>251.2</v>
      </c>
      <c r="C34" s="259">
        <f t="shared" si="0"/>
        <v>11437578.439999998</v>
      </c>
      <c r="D34" s="257">
        <v>38345</v>
      </c>
      <c r="H34" s="260">
        <v>75.08</v>
      </c>
      <c r="I34" s="75" t="s">
        <v>638</v>
      </c>
    </row>
    <row r="35" spans="1:11">
      <c r="A35" s="26">
        <v>75.319999999999993</v>
      </c>
      <c r="C35" s="259">
        <f t="shared" si="0"/>
        <v>11437653.759999998</v>
      </c>
      <c r="D35" s="257">
        <v>38346</v>
      </c>
      <c r="H35" s="260">
        <v>764.07</v>
      </c>
      <c r="J35" s="27"/>
      <c r="K35" s="27"/>
    </row>
    <row r="36" spans="1:11">
      <c r="A36" s="26">
        <v>95.43</v>
      </c>
      <c r="C36" s="259">
        <f t="shared" si="0"/>
        <v>11437749.189999998</v>
      </c>
      <c r="D36" s="257">
        <v>38347</v>
      </c>
      <c r="G36" s="75" t="s">
        <v>45</v>
      </c>
      <c r="H36" s="26">
        <f>SUM(H31:H35)</f>
        <v>605.47</v>
      </c>
    </row>
    <row r="37" spans="1:11">
      <c r="A37" s="26">
        <v>285.63</v>
      </c>
      <c r="C37" s="259">
        <f t="shared" si="0"/>
        <v>11438034.819999998</v>
      </c>
      <c r="D37" s="257">
        <v>38348</v>
      </c>
    </row>
    <row r="38" spans="1:11">
      <c r="A38" s="26">
        <v>19.309999999999999</v>
      </c>
      <c r="C38" s="259">
        <f t="shared" si="0"/>
        <v>11438054.129999999</v>
      </c>
      <c r="D38" s="257">
        <v>38349</v>
      </c>
      <c r="H38" s="26">
        <f>H29-H36</f>
        <v>0</v>
      </c>
    </row>
    <row r="39" spans="1:11">
      <c r="A39" s="26">
        <v>210.22</v>
      </c>
      <c r="C39" s="259">
        <f t="shared" si="0"/>
        <v>11438264.35</v>
      </c>
      <c r="D39" s="257">
        <v>38350</v>
      </c>
    </row>
    <row r="40" spans="1:11">
      <c r="A40" s="26">
        <v>73.040000000000006</v>
      </c>
      <c r="C40" s="259">
        <f t="shared" si="0"/>
        <v>11438337.389999999</v>
      </c>
      <c r="D40" s="257">
        <v>38351</v>
      </c>
      <c r="G40" s="42"/>
    </row>
    <row r="41" spans="1:11">
      <c r="A41" s="26">
        <v>83.42</v>
      </c>
      <c r="C41" s="259">
        <f t="shared" si="0"/>
        <v>11438420.809999999</v>
      </c>
      <c r="D41" s="257">
        <v>38352</v>
      </c>
    </row>
    <row r="42" spans="1:11">
      <c r="A42" s="26">
        <v>54</v>
      </c>
      <c r="C42" s="259">
        <f t="shared" si="0"/>
        <v>11438474.809999999</v>
      </c>
      <c r="D42" s="257">
        <v>38353</v>
      </c>
    </row>
    <row r="43" spans="1:11">
      <c r="A43" s="26">
        <v>4026.73</v>
      </c>
      <c r="C43" s="259">
        <f t="shared" si="0"/>
        <v>11442501.539999999</v>
      </c>
      <c r="D43" s="257">
        <v>38354</v>
      </c>
    </row>
    <row r="44" spans="1:11">
      <c r="A44" s="26">
        <v>10</v>
      </c>
      <c r="C44" s="259">
        <f t="shared" si="0"/>
        <v>11442511.539999999</v>
      </c>
      <c r="D44" s="257">
        <v>38355</v>
      </c>
    </row>
    <row r="45" spans="1:11">
      <c r="A45" s="26">
        <v>3</v>
      </c>
      <c r="C45" s="259">
        <f t="shared" si="0"/>
        <v>11442514.539999999</v>
      </c>
      <c r="D45" s="257">
        <v>38356</v>
      </c>
    </row>
    <row r="46" spans="1:11">
      <c r="A46" s="26">
        <v>300</v>
      </c>
      <c r="C46" s="259">
        <f t="shared" si="0"/>
        <v>11442814.539999999</v>
      </c>
      <c r="D46" s="257">
        <v>38357</v>
      </c>
    </row>
    <row r="47" spans="1:11">
      <c r="A47" s="26">
        <v>443.65</v>
      </c>
      <c r="C47" s="259">
        <f t="shared" si="0"/>
        <v>11443258.189999999</v>
      </c>
      <c r="D47" s="257">
        <v>38358</v>
      </c>
    </row>
    <row r="48" spans="1:11">
      <c r="A48" s="26">
        <v>74.34</v>
      </c>
      <c r="C48" s="259">
        <f t="shared" si="0"/>
        <v>11443332.529999999</v>
      </c>
      <c r="D48" s="257">
        <v>38359</v>
      </c>
    </row>
    <row r="49" spans="1:8">
      <c r="A49" s="26">
        <v>364.37</v>
      </c>
      <c r="C49" s="259">
        <f t="shared" si="0"/>
        <v>11443696.899999999</v>
      </c>
      <c r="D49" s="257">
        <v>38360</v>
      </c>
    </row>
    <row r="50" spans="1:8">
      <c r="A50" s="26">
        <v>126.15</v>
      </c>
      <c r="C50" s="259">
        <f t="shared" si="0"/>
        <v>11443823.049999999</v>
      </c>
      <c r="D50" s="257">
        <v>38361</v>
      </c>
      <c r="G50" s="42"/>
      <c r="H50" s="69"/>
    </row>
    <row r="51" spans="1:8">
      <c r="A51" s="26">
        <v>54.44</v>
      </c>
      <c r="C51" s="259">
        <f t="shared" si="0"/>
        <v>11443877.489999998</v>
      </c>
      <c r="D51" s="257">
        <v>38362</v>
      </c>
    </row>
    <row r="52" spans="1:8">
      <c r="A52" s="26">
        <v>50</v>
      </c>
      <c r="C52" s="259">
        <f t="shared" si="0"/>
        <v>11443927.489999998</v>
      </c>
      <c r="D52" s="257">
        <v>38363</v>
      </c>
      <c r="H52" s="69"/>
    </row>
    <row r="53" spans="1:8">
      <c r="A53" s="26">
        <v>290</v>
      </c>
      <c r="C53" s="259">
        <f t="shared" si="0"/>
        <v>11444217.489999998</v>
      </c>
      <c r="D53" s="257">
        <v>38364</v>
      </c>
    </row>
    <row r="54" spans="1:8">
      <c r="A54" s="26">
        <v>22.82</v>
      </c>
      <c r="C54" s="259">
        <f t="shared" si="0"/>
        <v>11444240.309999999</v>
      </c>
      <c r="D54" s="257">
        <v>38365</v>
      </c>
    </row>
    <row r="55" spans="1:8">
      <c r="A55" s="26">
        <v>32.49</v>
      </c>
      <c r="C55" s="259">
        <f t="shared" si="0"/>
        <v>11444272.799999999</v>
      </c>
      <c r="D55" s="257">
        <v>38366</v>
      </c>
    </row>
    <row r="56" spans="1:8">
      <c r="A56" s="26">
        <v>38.61</v>
      </c>
      <c r="C56" s="259">
        <f t="shared" si="0"/>
        <v>11444311.409999998</v>
      </c>
      <c r="D56" s="257">
        <v>38367</v>
      </c>
    </row>
    <row r="57" spans="1:8">
      <c r="A57" s="26">
        <v>63.67</v>
      </c>
      <c r="C57" s="259">
        <f t="shared" si="0"/>
        <v>11444375.079999998</v>
      </c>
      <c r="D57" s="257">
        <v>38368</v>
      </c>
    </row>
    <row r="58" spans="1:8">
      <c r="A58" s="26">
        <v>93</v>
      </c>
      <c r="C58" s="259">
        <f t="shared" si="0"/>
        <v>11444468.079999998</v>
      </c>
      <c r="D58" s="257">
        <v>38369</v>
      </c>
    </row>
    <row r="59" spans="1:8">
      <c r="A59" s="26">
        <v>85.13</v>
      </c>
      <c r="C59" s="259">
        <f t="shared" si="0"/>
        <v>11444553.209999999</v>
      </c>
      <c r="D59" s="257">
        <v>38370</v>
      </c>
    </row>
    <row r="60" spans="1:8">
      <c r="B60" s="26">
        <v>100</v>
      </c>
      <c r="C60" s="259">
        <f t="shared" si="0"/>
        <v>11444453.209999999</v>
      </c>
      <c r="D60" s="257">
        <v>38371</v>
      </c>
    </row>
    <row r="61" spans="1:8">
      <c r="A61" s="26">
        <v>3.13</v>
      </c>
      <c r="C61" s="259">
        <f t="shared" si="0"/>
        <v>11444456.34</v>
      </c>
      <c r="D61" s="257">
        <v>38372</v>
      </c>
    </row>
    <row r="62" spans="1:8">
      <c r="A62" s="26">
        <v>54.44</v>
      </c>
      <c r="C62" s="259">
        <f t="shared" si="0"/>
        <v>11444510.779999999</v>
      </c>
      <c r="D62" s="257">
        <v>38373</v>
      </c>
    </row>
    <row r="63" spans="1:8">
      <c r="A63" s="26">
        <v>303.64</v>
      </c>
      <c r="C63" s="259">
        <f t="shared" si="0"/>
        <v>11444814.42</v>
      </c>
      <c r="D63" s="257">
        <v>38374</v>
      </c>
    </row>
    <row r="64" spans="1:8">
      <c r="A64" s="26">
        <v>695.01</v>
      </c>
      <c r="C64" s="259">
        <f t="shared" si="0"/>
        <v>11445509.43</v>
      </c>
      <c r="D64" s="257">
        <v>38375</v>
      </c>
    </row>
    <row r="65" spans="1:4">
      <c r="A65" s="26">
        <v>50</v>
      </c>
      <c r="C65" s="259">
        <f t="shared" si="0"/>
        <v>11445559.43</v>
      </c>
      <c r="D65" s="257">
        <v>38376</v>
      </c>
    </row>
    <row r="66" spans="1:4">
      <c r="A66" s="26">
        <v>50</v>
      </c>
      <c r="C66" s="259">
        <f t="shared" si="0"/>
        <v>11445609.43</v>
      </c>
      <c r="D66" s="257">
        <v>38377</v>
      </c>
    </row>
    <row r="67" spans="1:4">
      <c r="A67" s="26">
        <v>50</v>
      </c>
      <c r="C67" s="259">
        <f t="shared" ref="C67:C130" si="1">C66+A67-B67</f>
        <v>11445659.43</v>
      </c>
      <c r="D67" s="257">
        <v>38378</v>
      </c>
    </row>
    <row r="68" spans="1:4">
      <c r="A68" s="26">
        <v>5.5</v>
      </c>
      <c r="C68" s="259">
        <f t="shared" si="1"/>
        <v>11445664.93</v>
      </c>
      <c r="D68" s="257">
        <v>38379</v>
      </c>
    </row>
    <row r="69" spans="1:4">
      <c r="A69" s="26">
        <v>8</v>
      </c>
      <c r="C69" s="259">
        <f t="shared" si="1"/>
        <v>11445672.93</v>
      </c>
      <c r="D69" s="257">
        <v>38380</v>
      </c>
    </row>
    <row r="70" spans="1:4">
      <c r="A70" s="26">
        <v>66.599999999999994</v>
      </c>
      <c r="C70" s="259">
        <f t="shared" si="1"/>
        <v>11445739.529999999</v>
      </c>
      <c r="D70" s="257">
        <v>38381</v>
      </c>
    </row>
    <row r="71" spans="1:4">
      <c r="A71" s="26">
        <v>8257.18</v>
      </c>
      <c r="C71" s="259">
        <f t="shared" si="1"/>
        <v>11453996.709999999</v>
      </c>
      <c r="D71" s="257">
        <v>38382</v>
      </c>
    </row>
    <row r="72" spans="1:4">
      <c r="A72" s="26">
        <v>24.45</v>
      </c>
      <c r="C72" s="259">
        <f t="shared" si="1"/>
        <v>11454021.159999998</v>
      </c>
      <c r="D72" s="257">
        <v>38383</v>
      </c>
    </row>
    <row r="73" spans="1:4">
      <c r="A73" s="26">
        <v>14</v>
      </c>
      <c r="C73" s="259">
        <f t="shared" si="1"/>
        <v>11454035.159999998</v>
      </c>
      <c r="D73" s="257">
        <v>38384</v>
      </c>
    </row>
    <row r="74" spans="1:4">
      <c r="A74" s="26">
        <v>290</v>
      </c>
      <c r="C74" s="259">
        <f t="shared" si="1"/>
        <v>11454325.159999998</v>
      </c>
      <c r="D74" s="257">
        <v>38385</v>
      </c>
    </row>
    <row r="75" spans="1:4">
      <c r="A75" s="26">
        <v>131.69999999999999</v>
      </c>
      <c r="C75" s="259">
        <f t="shared" si="1"/>
        <v>11454456.859999998</v>
      </c>
      <c r="D75" s="257">
        <v>38386</v>
      </c>
    </row>
    <row r="76" spans="1:4">
      <c r="A76" s="26">
        <v>828.8</v>
      </c>
      <c r="C76" s="259">
        <f t="shared" si="1"/>
        <v>11455285.659999998</v>
      </c>
      <c r="D76" s="257">
        <v>38387</v>
      </c>
    </row>
    <row r="77" spans="1:4">
      <c r="A77" s="26">
        <v>40.299999999999997</v>
      </c>
      <c r="C77" s="259">
        <f t="shared" si="1"/>
        <v>11455325.959999999</v>
      </c>
      <c r="D77" s="257">
        <v>38388</v>
      </c>
    </row>
    <row r="78" spans="1:4">
      <c r="A78" s="26">
        <v>115.75</v>
      </c>
      <c r="C78" s="259">
        <f t="shared" si="1"/>
        <v>11455441.709999999</v>
      </c>
      <c r="D78" s="257">
        <v>38389</v>
      </c>
    </row>
    <row r="79" spans="1:4">
      <c r="A79" s="26">
        <v>310.8</v>
      </c>
      <c r="C79" s="259">
        <f t="shared" si="1"/>
        <v>11455752.51</v>
      </c>
      <c r="D79" s="257">
        <v>38390</v>
      </c>
    </row>
    <row r="80" spans="1:4">
      <c r="B80" s="26">
        <v>7755.92</v>
      </c>
      <c r="C80" s="259">
        <f t="shared" si="1"/>
        <v>11447996.59</v>
      </c>
      <c r="D80" s="257">
        <v>38391</v>
      </c>
    </row>
    <row r="81" spans="1:9">
      <c r="B81" s="26">
        <v>4142.72</v>
      </c>
      <c r="C81" s="259">
        <f t="shared" si="1"/>
        <v>11443853.869999999</v>
      </c>
      <c r="D81" s="257">
        <v>38392</v>
      </c>
    </row>
    <row r="82" spans="1:9">
      <c r="B82" s="26">
        <v>2024.63</v>
      </c>
      <c r="C82" s="259">
        <f t="shared" si="1"/>
        <v>11441829.239999998</v>
      </c>
      <c r="D82" s="257">
        <v>38393</v>
      </c>
    </row>
    <row r="83" spans="1:9">
      <c r="A83" s="26">
        <v>23833.03</v>
      </c>
      <c r="C83" s="259">
        <f t="shared" si="1"/>
        <v>11465662.269999998</v>
      </c>
      <c r="D83" s="257">
        <v>38394</v>
      </c>
    </row>
    <row r="84" spans="1:9">
      <c r="A84" s="26">
        <v>1805.36</v>
      </c>
      <c r="C84" s="259">
        <f t="shared" si="1"/>
        <v>11467467.629999997</v>
      </c>
      <c r="D84" s="257">
        <v>38395</v>
      </c>
    </row>
    <row r="85" spans="1:9">
      <c r="A85" s="26">
        <v>146.96</v>
      </c>
      <c r="C85" s="259">
        <f t="shared" si="1"/>
        <v>11467614.589999998</v>
      </c>
      <c r="D85" s="257">
        <v>38396</v>
      </c>
    </row>
    <row r="86" spans="1:9">
      <c r="A86" s="26">
        <v>23.6</v>
      </c>
      <c r="C86" s="259">
        <f t="shared" si="1"/>
        <v>11467638.189999998</v>
      </c>
      <c r="D86" s="257">
        <v>38397</v>
      </c>
    </row>
    <row r="87" spans="1:9">
      <c r="A87" s="26">
        <v>20.399999999999999</v>
      </c>
      <c r="C87" s="259">
        <f t="shared" si="1"/>
        <v>11467658.589999998</v>
      </c>
      <c r="D87" s="257">
        <v>38398</v>
      </c>
      <c r="H87" s="219"/>
    </row>
    <row r="88" spans="1:9">
      <c r="A88" s="26">
        <v>346000</v>
      </c>
      <c r="C88" s="259">
        <f t="shared" si="1"/>
        <v>11813658.589999998</v>
      </c>
      <c r="D88" s="257">
        <v>38399</v>
      </c>
      <c r="H88" s="219"/>
    </row>
    <row r="89" spans="1:9">
      <c r="A89" s="26">
        <v>160.65</v>
      </c>
      <c r="C89" s="259">
        <f t="shared" si="1"/>
        <v>11813819.239999998</v>
      </c>
      <c r="D89" s="257">
        <v>38400</v>
      </c>
      <c r="H89" s="203"/>
    </row>
    <row r="90" spans="1:9">
      <c r="A90" s="26">
        <v>78.87</v>
      </c>
      <c r="C90" s="259">
        <f t="shared" si="1"/>
        <v>11813898.109999998</v>
      </c>
      <c r="D90" s="257">
        <v>38401</v>
      </c>
    </row>
    <row r="91" spans="1:9">
      <c r="A91" s="26">
        <v>45.2</v>
      </c>
      <c r="C91" s="259">
        <f t="shared" si="1"/>
        <v>11813943.309999997</v>
      </c>
      <c r="D91" s="257">
        <v>38402</v>
      </c>
    </row>
    <row r="92" spans="1:9">
      <c r="A92" s="26">
        <v>11.03</v>
      </c>
      <c r="C92" s="259">
        <f t="shared" si="1"/>
        <v>11813954.339999996</v>
      </c>
      <c r="D92" s="257">
        <v>38403</v>
      </c>
    </row>
    <row r="93" spans="1:9">
      <c r="A93" s="26">
        <v>413.5</v>
      </c>
      <c r="C93" s="259">
        <f t="shared" si="1"/>
        <v>11814367.839999996</v>
      </c>
      <c r="D93" s="257">
        <v>38404</v>
      </c>
      <c r="I93" s="75"/>
    </row>
    <row r="94" spans="1:9">
      <c r="A94" s="26">
        <v>230</v>
      </c>
      <c r="C94" s="259">
        <f t="shared" si="1"/>
        <v>11814597.839999996</v>
      </c>
      <c r="D94" s="257">
        <v>38405</v>
      </c>
    </row>
    <row r="95" spans="1:9">
      <c r="A95" s="26">
        <v>114.4</v>
      </c>
      <c r="C95" s="259">
        <f t="shared" si="1"/>
        <v>11814712.239999996</v>
      </c>
      <c r="D95" s="257">
        <v>38406</v>
      </c>
    </row>
    <row r="96" spans="1:9">
      <c r="A96" s="26">
        <v>33.979999999999997</v>
      </c>
      <c r="C96" s="259">
        <f t="shared" si="1"/>
        <v>11814746.219999997</v>
      </c>
      <c r="D96" s="257">
        <v>38407</v>
      </c>
    </row>
    <row r="97" spans="1:4">
      <c r="A97" s="26">
        <v>40.5</v>
      </c>
      <c r="C97" s="259">
        <f t="shared" si="1"/>
        <v>11814786.719999997</v>
      </c>
      <c r="D97" s="257">
        <v>38408</v>
      </c>
    </row>
    <row r="98" spans="1:4">
      <c r="B98" s="26">
        <v>7500</v>
      </c>
      <c r="C98" s="259">
        <f t="shared" si="1"/>
        <v>11807286.719999997</v>
      </c>
      <c r="D98" s="257">
        <v>38409</v>
      </c>
    </row>
    <row r="99" spans="1:4">
      <c r="A99" s="26">
        <v>290</v>
      </c>
      <c r="C99" s="259">
        <f t="shared" si="1"/>
        <v>11807576.719999997</v>
      </c>
      <c r="D99" s="257">
        <v>38410</v>
      </c>
    </row>
    <row r="100" spans="1:4">
      <c r="A100" s="26">
        <v>100</v>
      </c>
      <c r="C100" s="259">
        <f t="shared" si="1"/>
        <v>11807676.719999997</v>
      </c>
      <c r="D100" s="257">
        <v>38411</v>
      </c>
    </row>
    <row r="101" spans="1:4">
      <c r="A101" s="26">
        <v>33.24</v>
      </c>
      <c r="C101" s="259">
        <f t="shared" si="1"/>
        <v>11807709.959999997</v>
      </c>
      <c r="D101" s="257">
        <v>38412</v>
      </c>
    </row>
    <row r="102" spans="1:4">
      <c r="A102" s="26">
        <v>18</v>
      </c>
      <c r="C102" s="259">
        <f t="shared" si="1"/>
        <v>11807727.959999997</v>
      </c>
      <c r="D102" s="257">
        <v>38413</v>
      </c>
    </row>
    <row r="103" spans="1:4">
      <c r="A103" s="26">
        <v>290</v>
      </c>
      <c r="C103" s="259">
        <f t="shared" si="1"/>
        <v>11808017.959999997</v>
      </c>
      <c r="D103" s="257">
        <v>38414</v>
      </c>
    </row>
    <row r="104" spans="1:4">
      <c r="A104" s="26">
        <v>290</v>
      </c>
      <c r="C104" s="259">
        <f t="shared" si="1"/>
        <v>11808307.959999997</v>
      </c>
      <c r="D104" s="257">
        <v>38415</v>
      </c>
    </row>
    <row r="105" spans="1:4">
      <c r="A105" s="26">
        <v>71</v>
      </c>
      <c r="C105" s="259">
        <f t="shared" si="1"/>
        <v>11808378.959999997</v>
      </c>
      <c r="D105" s="257">
        <v>38416</v>
      </c>
    </row>
    <row r="106" spans="1:4">
      <c r="A106" s="26">
        <v>105</v>
      </c>
      <c r="C106" s="259">
        <f t="shared" si="1"/>
        <v>11808483.959999997</v>
      </c>
      <c r="D106" s="257">
        <v>38417</v>
      </c>
    </row>
    <row r="107" spans="1:4">
      <c r="A107" s="26">
        <v>68.13</v>
      </c>
      <c r="C107" s="259">
        <f t="shared" si="1"/>
        <v>11808552.089999998</v>
      </c>
      <c r="D107" s="257">
        <v>38418</v>
      </c>
    </row>
    <row r="108" spans="1:4">
      <c r="A108" s="26">
        <v>290</v>
      </c>
      <c r="C108" s="259">
        <f t="shared" si="1"/>
        <v>11808842.089999998</v>
      </c>
      <c r="D108" s="257">
        <v>38419</v>
      </c>
    </row>
    <row r="109" spans="1:4">
      <c r="A109" s="26">
        <v>24.2</v>
      </c>
      <c r="C109" s="259">
        <f t="shared" si="1"/>
        <v>11808866.289999997</v>
      </c>
      <c r="D109" s="257">
        <v>38420</v>
      </c>
    </row>
    <row r="110" spans="1:4">
      <c r="A110" s="26">
        <v>26.51</v>
      </c>
      <c r="C110" s="259">
        <f t="shared" si="1"/>
        <v>11808892.799999997</v>
      </c>
      <c r="D110" s="257">
        <v>38421</v>
      </c>
    </row>
    <row r="111" spans="1:4">
      <c r="A111" s="26">
        <v>10104.99</v>
      </c>
      <c r="C111" s="259">
        <f t="shared" si="1"/>
        <v>11818997.789999997</v>
      </c>
      <c r="D111" s="257">
        <v>38422</v>
      </c>
    </row>
    <row r="112" spans="1:4">
      <c r="A112" s="26">
        <v>205.2</v>
      </c>
      <c r="C112" s="259">
        <f t="shared" si="1"/>
        <v>11819202.989999996</v>
      </c>
      <c r="D112" s="257">
        <v>38423</v>
      </c>
    </row>
    <row r="113" spans="1:4">
      <c r="A113" s="26">
        <v>1</v>
      </c>
      <c r="C113" s="259">
        <f t="shared" si="1"/>
        <v>11819203.989999996</v>
      </c>
      <c r="D113" s="257">
        <v>38424</v>
      </c>
    </row>
    <row r="114" spans="1:4">
      <c r="A114" s="26">
        <v>50</v>
      </c>
      <c r="C114" s="259">
        <f t="shared" si="1"/>
        <v>11819253.989999996</v>
      </c>
      <c r="D114" s="257">
        <v>38425</v>
      </c>
    </row>
    <row r="115" spans="1:4">
      <c r="B115" s="26">
        <v>87320.49</v>
      </c>
      <c r="C115" s="259">
        <f t="shared" si="1"/>
        <v>11731933.499999996</v>
      </c>
      <c r="D115" s="257">
        <v>38426</v>
      </c>
    </row>
    <row r="116" spans="1:4">
      <c r="A116" s="26">
        <v>360</v>
      </c>
      <c r="C116" s="259">
        <f t="shared" si="1"/>
        <v>11732293.499999996</v>
      </c>
      <c r="D116" s="257">
        <v>38427</v>
      </c>
    </row>
    <row r="117" spans="1:4">
      <c r="A117" s="26">
        <v>50</v>
      </c>
      <c r="C117" s="259">
        <f t="shared" si="1"/>
        <v>11732343.499999996</v>
      </c>
      <c r="D117" s="257">
        <v>38428</v>
      </c>
    </row>
    <row r="118" spans="1:4">
      <c r="A118" s="26">
        <v>88.44</v>
      </c>
      <c r="C118" s="259">
        <f t="shared" si="1"/>
        <v>11732431.939999996</v>
      </c>
      <c r="D118" s="257">
        <v>38429</v>
      </c>
    </row>
    <row r="119" spans="1:4">
      <c r="B119" s="26">
        <v>76505</v>
      </c>
      <c r="C119" s="259">
        <f t="shared" si="1"/>
        <v>11655926.939999996</v>
      </c>
      <c r="D119" s="257">
        <v>38430</v>
      </c>
    </row>
    <row r="120" spans="1:4">
      <c r="A120" s="26">
        <v>290</v>
      </c>
      <c r="C120" s="259">
        <f t="shared" si="1"/>
        <v>11656216.939999996</v>
      </c>
      <c r="D120" s="257">
        <v>38431</v>
      </c>
    </row>
    <row r="121" spans="1:4">
      <c r="A121" s="26">
        <v>68.11</v>
      </c>
      <c r="C121" s="259">
        <f t="shared" si="1"/>
        <v>11656285.049999995</v>
      </c>
      <c r="D121" s="257">
        <v>38432</v>
      </c>
    </row>
    <row r="122" spans="1:4">
      <c r="A122" s="26">
        <v>290</v>
      </c>
      <c r="C122" s="259">
        <f t="shared" si="1"/>
        <v>11656575.049999995</v>
      </c>
      <c r="D122" s="257">
        <v>38433</v>
      </c>
    </row>
    <row r="123" spans="1:4">
      <c r="A123" s="26">
        <v>2924.41</v>
      </c>
      <c r="C123" s="259">
        <f t="shared" si="1"/>
        <v>11659499.459999995</v>
      </c>
      <c r="D123" s="257">
        <v>38434</v>
      </c>
    </row>
    <row r="124" spans="1:4">
      <c r="A124" s="26">
        <v>23</v>
      </c>
      <c r="C124" s="259">
        <f t="shared" si="1"/>
        <v>11659522.459999995</v>
      </c>
      <c r="D124" s="257">
        <v>38435</v>
      </c>
    </row>
    <row r="125" spans="1:4">
      <c r="A125" s="26">
        <v>50</v>
      </c>
      <c r="C125" s="259">
        <f t="shared" si="1"/>
        <v>11659572.459999995</v>
      </c>
      <c r="D125" s="257">
        <v>38436</v>
      </c>
    </row>
    <row r="126" spans="1:4">
      <c r="A126" s="26">
        <v>49.15</v>
      </c>
      <c r="C126" s="259">
        <f t="shared" si="1"/>
        <v>11659621.609999996</v>
      </c>
      <c r="D126" s="257">
        <v>38437</v>
      </c>
    </row>
    <row r="127" spans="1:4">
      <c r="A127" s="26">
        <v>49.15</v>
      </c>
      <c r="C127" s="259">
        <f t="shared" si="1"/>
        <v>11659670.759999996</v>
      </c>
      <c r="D127" s="257">
        <v>38438</v>
      </c>
    </row>
    <row r="128" spans="1:4">
      <c r="A128" s="26">
        <v>56.45</v>
      </c>
      <c r="C128" s="259">
        <f t="shared" si="1"/>
        <v>11659727.209999995</v>
      </c>
      <c r="D128" s="257">
        <v>38439</v>
      </c>
    </row>
    <row r="129" spans="1:10">
      <c r="A129" s="26">
        <v>143.15</v>
      </c>
      <c r="C129" s="259">
        <f t="shared" si="1"/>
        <v>11659870.359999996</v>
      </c>
      <c r="D129" s="257">
        <v>38440</v>
      </c>
    </row>
    <row r="130" spans="1:10">
      <c r="A130" s="26">
        <v>95</v>
      </c>
      <c r="C130" s="259">
        <f t="shared" si="1"/>
        <v>11659965.359999996</v>
      </c>
      <c r="D130" s="257">
        <v>38441</v>
      </c>
    </row>
    <row r="131" spans="1:10">
      <c r="A131" s="26">
        <v>50</v>
      </c>
      <c r="C131" s="259">
        <f t="shared" ref="C131:C194" si="2">C130+A131-B131</f>
        <v>11660015.359999996</v>
      </c>
      <c r="D131" s="257">
        <v>38442</v>
      </c>
    </row>
    <row r="132" spans="1:10">
      <c r="A132" s="26">
        <v>233.1</v>
      </c>
      <c r="C132" s="259">
        <f t="shared" si="2"/>
        <v>11660248.459999995</v>
      </c>
      <c r="D132" s="257">
        <v>38443</v>
      </c>
      <c r="I132" s="101"/>
    </row>
    <row r="133" spans="1:10">
      <c r="B133" s="26">
        <v>3157.32</v>
      </c>
      <c r="C133" s="259">
        <f t="shared" si="2"/>
        <v>11657091.139999995</v>
      </c>
      <c r="D133" s="257">
        <v>38444</v>
      </c>
      <c r="I133" s="69"/>
    </row>
    <row r="134" spans="1:10">
      <c r="A134" s="26">
        <v>290</v>
      </c>
      <c r="C134" s="259">
        <f t="shared" si="2"/>
        <v>11657381.139999995</v>
      </c>
      <c r="D134" s="257">
        <v>38445</v>
      </c>
      <c r="J134" s="27"/>
    </row>
    <row r="135" spans="1:10">
      <c r="A135" s="26">
        <v>124.3</v>
      </c>
      <c r="C135" s="259">
        <f t="shared" si="2"/>
        <v>11657505.439999996</v>
      </c>
      <c r="D135" s="257">
        <v>38446</v>
      </c>
      <c r="J135" s="27"/>
    </row>
    <row r="136" spans="1:10">
      <c r="B136" s="26">
        <v>100</v>
      </c>
      <c r="C136" s="259">
        <f t="shared" si="2"/>
        <v>11657405.439999996</v>
      </c>
      <c r="D136" s="257">
        <v>38447</v>
      </c>
      <c r="J136" s="27"/>
    </row>
    <row r="137" spans="1:10">
      <c r="B137" s="26">
        <v>3152.56</v>
      </c>
      <c r="C137" s="259">
        <f t="shared" si="2"/>
        <v>11654252.879999995</v>
      </c>
      <c r="D137" s="257">
        <v>38448</v>
      </c>
      <c r="J137" s="27"/>
    </row>
    <row r="138" spans="1:10">
      <c r="A138" s="26">
        <v>29.01</v>
      </c>
      <c r="C138" s="259">
        <f t="shared" si="2"/>
        <v>11654281.889999995</v>
      </c>
      <c r="D138" s="257">
        <v>38449</v>
      </c>
      <c r="J138" s="27"/>
    </row>
    <row r="139" spans="1:10">
      <c r="A139" s="26">
        <v>21.56</v>
      </c>
      <c r="C139" s="259">
        <f t="shared" si="2"/>
        <v>11654303.449999996</v>
      </c>
      <c r="D139" s="257">
        <v>38450</v>
      </c>
      <c r="H139" s="69"/>
      <c r="I139" s="75"/>
      <c r="J139" s="27"/>
    </row>
    <row r="140" spans="1:10">
      <c r="A140" s="26">
        <v>1701.24</v>
      </c>
      <c r="C140" s="259">
        <f t="shared" si="2"/>
        <v>11656004.689999996</v>
      </c>
      <c r="D140" s="257">
        <v>38451</v>
      </c>
      <c r="J140" s="27"/>
    </row>
    <row r="141" spans="1:10">
      <c r="A141" s="26">
        <v>135</v>
      </c>
      <c r="C141" s="259">
        <f t="shared" si="2"/>
        <v>11656139.689999996</v>
      </c>
      <c r="D141" s="257">
        <v>38452</v>
      </c>
      <c r="H141" s="69"/>
      <c r="I141" s="69"/>
    </row>
    <row r="142" spans="1:10">
      <c r="A142" s="26">
        <v>31.63</v>
      </c>
      <c r="C142" s="259">
        <f t="shared" si="2"/>
        <v>11656171.319999997</v>
      </c>
      <c r="D142" s="257">
        <v>38453</v>
      </c>
    </row>
    <row r="143" spans="1:10">
      <c r="A143" s="26">
        <v>30.15</v>
      </c>
      <c r="C143" s="259">
        <f t="shared" si="2"/>
        <v>11656201.469999997</v>
      </c>
      <c r="D143" s="257">
        <v>38454</v>
      </c>
    </row>
    <row r="144" spans="1:10">
      <c r="A144" s="26">
        <v>118.76</v>
      </c>
      <c r="C144" s="259">
        <f t="shared" si="2"/>
        <v>11656320.229999997</v>
      </c>
      <c r="D144" s="257">
        <v>38455</v>
      </c>
    </row>
    <row r="145" spans="1:9">
      <c r="A145" s="26">
        <v>290</v>
      </c>
      <c r="C145" s="259">
        <f t="shared" si="2"/>
        <v>11656610.229999997</v>
      </c>
      <c r="D145" s="257">
        <v>38456</v>
      </c>
    </row>
    <row r="146" spans="1:9">
      <c r="A146" s="26">
        <v>17.66</v>
      </c>
      <c r="C146" s="259">
        <f t="shared" si="2"/>
        <v>11656627.889999997</v>
      </c>
      <c r="D146" s="257">
        <v>38457</v>
      </c>
    </row>
    <row r="147" spans="1:9">
      <c r="A147" s="26">
        <v>46.08</v>
      </c>
      <c r="C147" s="259">
        <f t="shared" si="2"/>
        <v>11656673.969999997</v>
      </c>
      <c r="D147" s="257">
        <v>38458</v>
      </c>
    </row>
    <row r="148" spans="1:9">
      <c r="A148" s="26">
        <v>53.9</v>
      </c>
      <c r="C148" s="259">
        <f t="shared" si="2"/>
        <v>11656727.869999997</v>
      </c>
      <c r="D148" s="257">
        <v>38459</v>
      </c>
    </row>
    <row r="149" spans="1:9">
      <c r="A149" s="26">
        <v>23.29</v>
      </c>
      <c r="C149" s="259">
        <f t="shared" si="2"/>
        <v>11656751.159999996</v>
      </c>
      <c r="D149" s="257">
        <v>38460</v>
      </c>
    </row>
    <row r="150" spans="1:9">
      <c r="B150" s="26">
        <v>22542.49</v>
      </c>
      <c r="C150" s="259">
        <f t="shared" si="2"/>
        <v>11634208.669999996</v>
      </c>
      <c r="D150" s="257">
        <v>38461</v>
      </c>
    </row>
    <row r="151" spans="1:9">
      <c r="A151" s="26">
        <v>535.5</v>
      </c>
      <c r="C151" s="259">
        <f t="shared" si="2"/>
        <v>11634744.169999996</v>
      </c>
      <c r="D151" s="257">
        <v>38462</v>
      </c>
    </row>
    <row r="152" spans="1:9">
      <c r="A152" s="26">
        <v>210.9</v>
      </c>
      <c r="C152" s="259">
        <f t="shared" si="2"/>
        <v>11634955.069999997</v>
      </c>
      <c r="D152" s="257">
        <v>38463</v>
      </c>
      <c r="I152" s="75"/>
    </row>
    <row r="153" spans="1:9">
      <c r="A153" s="26">
        <v>37.799999999999997</v>
      </c>
      <c r="C153" s="259">
        <f t="shared" si="2"/>
        <v>11634992.869999997</v>
      </c>
      <c r="D153" s="257">
        <v>38464</v>
      </c>
      <c r="I153" s="75"/>
    </row>
    <row r="154" spans="1:9">
      <c r="A154" s="26">
        <v>39.409999999999997</v>
      </c>
      <c r="C154" s="259">
        <f t="shared" si="2"/>
        <v>11635032.279999997</v>
      </c>
      <c r="D154" s="257">
        <v>38465</v>
      </c>
      <c r="I154" s="75"/>
    </row>
    <row r="155" spans="1:9">
      <c r="A155" s="26">
        <v>57.5</v>
      </c>
      <c r="C155" s="259">
        <f t="shared" si="2"/>
        <v>11635089.779999997</v>
      </c>
      <c r="D155" s="257">
        <v>38466</v>
      </c>
      <c r="I155" s="75"/>
    </row>
    <row r="156" spans="1:9">
      <c r="A156" s="26">
        <v>20</v>
      </c>
      <c r="C156" s="259">
        <f t="shared" si="2"/>
        <v>11635109.779999997</v>
      </c>
      <c r="D156" s="257">
        <v>38467</v>
      </c>
      <c r="I156" s="75"/>
    </row>
    <row r="157" spans="1:9">
      <c r="A157" s="26">
        <v>147.91</v>
      </c>
      <c r="C157" s="259">
        <f t="shared" si="2"/>
        <v>11635257.689999998</v>
      </c>
      <c r="D157" s="257">
        <v>38468</v>
      </c>
    </row>
    <row r="158" spans="1:9">
      <c r="B158" s="26">
        <v>103351.92</v>
      </c>
      <c r="C158" s="259">
        <f t="shared" si="2"/>
        <v>11531905.769999998</v>
      </c>
      <c r="D158" s="257">
        <v>38469</v>
      </c>
    </row>
    <row r="159" spans="1:9">
      <c r="B159" s="26">
        <v>22.7</v>
      </c>
      <c r="C159" s="259">
        <f t="shared" si="2"/>
        <v>11531883.069999998</v>
      </c>
      <c r="D159" s="257">
        <v>38470</v>
      </c>
    </row>
    <row r="160" spans="1:9">
      <c r="B160" s="26">
        <v>275.81</v>
      </c>
      <c r="C160" s="259">
        <f t="shared" si="2"/>
        <v>11531607.259999998</v>
      </c>
      <c r="D160" s="257">
        <v>38471</v>
      </c>
    </row>
    <row r="161" spans="1:16">
      <c r="B161" s="26">
        <v>59.38</v>
      </c>
      <c r="C161" s="259">
        <f t="shared" si="2"/>
        <v>11531547.879999997</v>
      </c>
      <c r="D161" s="257">
        <v>38472</v>
      </c>
    </row>
    <row r="162" spans="1:16">
      <c r="A162" s="26">
        <v>50.72</v>
      </c>
      <c r="C162" s="259">
        <f t="shared" si="2"/>
        <v>11531598.599999998</v>
      </c>
      <c r="D162" s="257">
        <v>38473</v>
      </c>
    </row>
    <row r="163" spans="1:16">
      <c r="A163" s="26">
        <v>220.48</v>
      </c>
      <c r="C163" s="259">
        <f t="shared" si="2"/>
        <v>11531819.079999998</v>
      </c>
      <c r="D163" s="257">
        <v>38474</v>
      </c>
    </row>
    <row r="164" spans="1:16">
      <c r="B164" s="26">
        <v>3684.52</v>
      </c>
      <c r="C164" s="259">
        <f t="shared" si="2"/>
        <v>11528134.559999999</v>
      </c>
      <c r="D164" s="257">
        <v>38475</v>
      </c>
    </row>
    <row r="165" spans="1:16">
      <c r="A165" s="26">
        <v>39.81</v>
      </c>
      <c r="C165" s="259">
        <f t="shared" si="2"/>
        <v>11528174.369999999</v>
      </c>
      <c r="D165" s="257">
        <v>38476</v>
      </c>
    </row>
    <row r="166" spans="1:16">
      <c r="A166" s="26">
        <v>96.36</v>
      </c>
      <c r="C166" s="259">
        <f t="shared" si="2"/>
        <v>11528270.729999999</v>
      </c>
      <c r="D166" s="257">
        <v>38477</v>
      </c>
    </row>
    <row r="167" spans="1:16">
      <c r="A167" s="26">
        <v>81.58</v>
      </c>
      <c r="C167" s="259">
        <f t="shared" si="2"/>
        <v>11528352.309999999</v>
      </c>
      <c r="D167" s="257">
        <v>38478</v>
      </c>
    </row>
    <row r="168" spans="1:16">
      <c r="A168" s="26">
        <v>290</v>
      </c>
      <c r="C168" s="259">
        <f t="shared" si="2"/>
        <v>11528642.309999999</v>
      </c>
      <c r="D168" s="257">
        <v>38479</v>
      </c>
      <c r="K168" s="75"/>
    </row>
    <row r="169" spans="1:16">
      <c r="A169" s="26">
        <v>43.1</v>
      </c>
      <c r="C169" s="259">
        <f t="shared" si="2"/>
        <v>11528685.409999998</v>
      </c>
      <c r="D169" s="257">
        <v>38480</v>
      </c>
      <c r="K169" s="75"/>
    </row>
    <row r="170" spans="1:16">
      <c r="A170" s="26">
        <v>303.60000000000002</v>
      </c>
      <c r="C170" s="259">
        <f t="shared" si="2"/>
        <v>11528989.009999998</v>
      </c>
      <c r="D170" s="257">
        <v>38481</v>
      </c>
      <c r="K170" s="75"/>
      <c r="O170" s="75"/>
    </row>
    <row r="171" spans="1:16">
      <c r="A171" s="26">
        <v>537.09</v>
      </c>
      <c r="C171" s="259">
        <f t="shared" si="2"/>
        <v>11529526.099999998</v>
      </c>
      <c r="D171" s="257">
        <v>38482</v>
      </c>
      <c r="K171" s="75"/>
    </row>
    <row r="172" spans="1:16">
      <c r="B172" s="26">
        <v>58.65</v>
      </c>
      <c r="C172" s="259">
        <f t="shared" si="2"/>
        <v>11529467.449999997</v>
      </c>
      <c r="D172" s="257">
        <v>38483</v>
      </c>
      <c r="K172" s="75"/>
      <c r="O172" s="75"/>
    </row>
    <row r="173" spans="1:16">
      <c r="B173" s="26">
        <v>4521.22</v>
      </c>
      <c r="C173" s="259">
        <f t="shared" si="2"/>
        <v>11524946.229999997</v>
      </c>
      <c r="D173" s="257">
        <v>38484</v>
      </c>
      <c r="K173" s="75"/>
      <c r="O173" s="75"/>
    </row>
    <row r="174" spans="1:16">
      <c r="A174" s="26">
        <v>101.78</v>
      </c>
      <c r="C174" s="259">
        <f t="shared" si="2"/>
        <v>11525048.009999996</v>
      </c>
      <c r="D174" s="257">
        <v>38485</v>
      </c>
      <c r="J174" s="27"/>
      <c r="K174" s="27"/>
    </row>
    <row r="175" spans="1:16">
      <c r="A175" s="26">
        <v>46.08</v>
      </c>
      <c r="C175" s="259">
        <f t="shared" si="2"/>
        <v>11525094.089999996</v>
      </c>
      <c r="D175" s="257">
        <v>38486</v>
      </c>
      <c r="K175" s="75"/>
      <c r="N175" s="75"/>
      <c r="O175" s="75"/>
      <c r="P175" s="75"/>
    </row>
    <row r="176" spans="1:16">
      <c r="A176" s="26">
        <v>53.9</v>
      </c>
      <c r="C176" s="259">
        <f t="shared" si="2"/>
        <v>11525147.989999996</v>
      </c>
      <c r="D176" s="257">
        <v>38487</v>
      </c>
      <c r="O176" s="75"/>
    </row>
    <row r="177" spans="1:15">
      <c r="A177" s="26">
        <v>177.83</v>
      </c>
      <c r="C177" s="259">
        <f t="shared" si="2"/>
        <v>11525325.819999997</v>
      </c>
      <c r="D177" s="257">
        <v>38488</v>
      </c>
      <c r="N177" s="27"/>
      <c r="O177" s="27"/>
    </row>
    <row r="178" spans="1:15">
      <c r="A178" s="26">
        <v>26.16</v>
      </c>
      <c r="C178" s="259">
        <f t="shared" si="2"/>
        <v>11525351.979999997</v>
      </c>
      <c r="D178" s="257">
        <v>38489</v>
      </c>
      <c r="O178" s="75"/>
    </row>
    <row r="179" spans="1:15">
      <c r="A179" s="26">
        <v>52.41</v>
      </c>
      <c r="C179" s="259">
        <f t="shared" si="2"/>
        <v>11525404.389999997</v>
      </c>
      <c r="D179" s="257">
        <v>38490</v>
      </c>
      <c r="I179" s="70"/>
    </row>
    <row r="180" spans="1:15">
      <c r="B180" s="26">
        <v>54328.77</v>
      </c>
      <c r="C180" s="259">
        <f t="shared" si="2"/>
        <v>11471075.619999997</v>
      </c>
      <c r="D180" s="257">
        <v>38491</v>
      </c>
      <c r="K180" s="70"/>
    </row>
    <row r="181" spans="1:15">
      <c r="B181" s="26">
        <v>213000</v>
      </c>
      <c r="C181" s="259">
        <f t="shared" si="2"/>
        <v>11258075.619999997</v>
      </c>
      <c r="D181" s="257">
        <v>38492</v>
      </c>
      <c r="J181" s="27"/>
      <c r="K181" s="70"/>
    </row>
    <row r="182" spans="1:15">
      <c r="B182" s="26">
        <v>9155.5400000000009</v>
      </c>
      <c r="C182" s="259">
        <f t="shared" si="2"/>
        <v>11248920.079999998</v>
      </c>
      <c r="D182" s="257">
        <v>38493</v>
      </c>
      <c r="J182" s="27"/>
      <c r="K182" s="70"/>
    </row>
    <row r="183" spans="1:15">
      <c r="B183" s="26">
        <v>2940</v>
      </c>
      <c r="C183" s="259">
        <f t="shared" si="2"/>
        <v>11245980.079999998</v>
      </c>
      <c r="D183" s="257">
        <v>38494</v>
      </c>
      <c r="J183" s="27"/>
      <c r="K183" s="70"/>
    </row>
    <row r="184" spans="1:15">
      <c r="A184" s="26">
        <v>165.01</v>
      </c>
      <c r="C184" s="259">
        <f t="shared" si="2"/>
        <v>11246145.089999998</v>
      </c>
      <c r="D184" s="257">
        <v>38495</v>
      </c>
      <c r="J184" s="27"/>
      <c r="K184" s="70"/>
    </row>
    <row r="185" spans="1:15">
      <c r="A185" s="26">
        <v>22</v>
      </c>
      <c r="C185" s="259">
        <f t="shared" si="2"/>
        <v>11246167.089999998</v>
      </c>
      <c r="D185" s="257">
        <v>38496</v>
      </c>
      <c r="J185" s="27"/>
      <c r="K185" s="70"/>
    </row>
    <row r="186" spans="1:15">
      <c r="A186" s="26">
        <v>37.700000000000003</v>
      </c>
      <c r="C186" s="259">
        <f t="shared" si="2"/>
        <v>11246204.789999997</v>
      </c>
      <c r="D186" s="257">
        <v>38497</v>
      </c>
      <c r="J186" s="27"/>
      <c r="K186" s="70"/>
    </row>
    <row r="187" spans="1:15">
      <c r="A187" s="26">
        <v>310.77</v>
      </c>
      <c r="C187" s="259">
        <f t="shared" si="2"/>
        <v>11246515.559999997</v>
      </c>
      <c r="D187" s="257">
        <v>38498</v>
      </c>
      <c r="J187" s="27"/>
      <c r="K187" s="70"/>
    </row>
    <row r="188" spans="1:15">
      <c r="A188" s="26">
        <v>616.5</v>
      </c>
      <c r="C188" s="259">
        <f t="shared" si="2"/>
        <v>11247132.059999997</v>
      </c>
      <c r="D188" s="257">
        <v>38499</v>
      </c>
      <c r="H188" s="78"/>
      <c r="J188" s="27"/>
      <c r="K188" s="70"/>
    </row>
    <row r="189" spans="1:15">
      <c r="A189" s="26">
        <v>395.71</v>
      </c>
      <c r="C189" s="259">
        <f t="shared" si="2"/>
        <v>11247527.769999998</v>
      </c>
      <c r="D189" s="257">
        <v>38500</v>
      </c>
      <c r="G189" s="42"/>
      <c r="J189" s="27"/>
      <c r="K189" s="70"/>
    </row>
    <row r="190" spans="1:15">
      <c r="A190" s="26">
        <v>64.819999999999993</v>
      </c>
      <c r="C190" s="259">
        <f t="shared" si="2"/>
        <v>11247592.589999998</v>
      </c>
      <c r="D190" s="257">
        <v>38501</v>
      </c>
      <c r="J190" s="27"/>
      <c r="K190" s="70"/>
    </row>
    <row r="191" spans="1:15">
      <c r="A191" s="26">
        <v>2223.23</v>
      </c>
      <c r="C191" s="259">
        <f t="shared" si="2"/>
        <v>11249815.819999998</v>
      </c>
      <c r="D191" s="257">
        <v>38502</v>
      </c>
      <c r="J191" s="27"/>
      <c r="K191" s="70"/>
    </row>
    <row r="192" spans="1:15">
      <c r="A192" s="26">
        <v>2347</v>
      </c>
      <c r="C192" s="259">
        <f t="shared" si="2"/>
        <v>11252162.819999998</v>
      </c>
      <c r="D192" s="257">
        <v>38503</v>
      </c>
      <c r="H192" s="69"/>
      <c r="I192" s="69"/>
      <c r="J192" s="103"/>
      <c r="K192" s="70"/>
    </row>
    <row r="193" spans="1:11">
      <c r="A193" s="26">
        <v>300</v>
      </c>
      <c r="C193" s="259">
        <f t="shared" si="2"/>
        <v>11252462.819999998</v>
      </c>
      <c r="D193" s="257">
        <v>38504</v>
      </c>
      <c r="H193" s="69"/>
      <c r="I193" s="75"/>
      <c r="J193" s="27"/>
      <c r="K193" s="70"/>
    </row>
    <row r="194" spans="1:11">
      <c r="B194" s="26">
        <v>3052</v>
      </c>
      <c r="C194" s="259">
        <f t="shared" si="2"/>
        <v>11249410.819999998</v>
      </c>
      <c r="D194" s="257">
        <v>38505</v>
      </c>
      <c r="J194" s="27"/>
      <c r="K194" s="70"/>
    </row>
    <row r="195" spans="1:11">
      <c r="B195" s="26">
        <v>218.64</v>
      </c>
      <c r="C195" s="259">
        <f t="shared" ref="C195:C258" si="3">C194+A195-B195</f>
        <v>11249192.179999998</v>
      </c>
      <c r="D195" s="257">
        <v>38506</v>
      </c>
      <c r="I195" s="69"/>
      <c r="J195" s="69"/>
    </row>
    <row r="196" spans="1:11">
      <c r="B196" s="26">
        <v>145.76</v>
      </c>
      <c r="C196" s="259">
        <f t="shared" si="3"/>
        <v>11249046.419999998</v>
      </c>
      <c r="D196" s="257">
        <v>38507</v>
      </c>
    </row>
    <row r="197" spans="1:11">
      <c r="A197" s="26">
        <v>38257.440000000002</v>
      </c>
      <c r="C197" s="259">
        <f t="shared" si="3"/>
        <v>11287303.859999998</v>
      </c>
      <c r="D197" s="257">
        <v>38508</v>
      </c>
    </row>
    <row r="198" spans="1:11">
      <c r="A198" s="26">
        <v>23.79</v>
      </c>
      <c r="C198" s="259">
        <f t="shared" si="3"/>
        <v>11287327.649999997</v>
      </c>
      <c r="D198" s="257">
        <v>38509</v>
      </c>
    </row>
    <row r="199" spans="1:11">
      <c r="A199" s="26">
        <v>23.79</v>
      </c>
      <c r="C199" s="259">
        <f t="shared" si="3"/>
        <v>11287351.439999996</v>
      </c>
      <c r="D199" s="257">
        <v>38510</v>
      </c>
    </row>
    <row r="200" spans="1:11">
      <c r="A200" s="26">
        <v>23.79</v>
      </c>
      <c r="C200" s="259">
        <f t="shared" si="3"/>
        <v>11287375.229999995</v>
      </c>
      <c r="D200" s="257">
        <v>38511</v>
      </c>
    </row>
    <row r="201" spans="1:11">
      <c r="A201" s="26">
        <v>29.97</v>
      </c>
      <c r="C201" s="259">
        <f t="shared" si="3"/>
        <v>11287405.199999996</v>
      </c>
      <c r="D201" s="257">
        <v>38512</v>
      </c>
    </row>
    <row r="202" spans="1:11">
      <c r="A202" s="26">
        <v>54.26</v>
      </c>
      <c r="C202" s="259">
        <f t="shared" si="3"/>
        <v>11287459.459999995</v>
      </c>
      <c r="D202" s="257">
        <v>38513</v>
      </c>
    </row>
    <row r="203" spans="1:11">
      <c r="A203" s="26">
        <v>25</v>
      </c>
      <c r="C203" s="259">
        <f t="shared" si="3"/>
        <v>11287484.459999995</v>
      </c>
      <c r="D203" s="257">
        <v>38514</v>
      </c>
    </row>
    <row r="204" spans="1:11">
      <c r="A204" s="26">
        <v>45.45</v>
      </c>
      <c r="C204" s="259">
        <f t="shared" si="3"/>
        <v>11287529.909999995</v>
      </c>
      <c r="D204" s="257">
        <v>38515</v>
      </c>
    </row>
    <row r="205" spans="1:11">
      <c r="A205" s="26">
        <v>197.55</v>
      </c>
      <c r="C205" s="259">
        <f t="shared" si="3"/>
        <v>11287727.459999995</v>
      </c>
      <c r="D205" s="257">
        <v>38516</v>
      </c>
    </row>
    <row r="206" spans="1:11">
      <c r="A206" s="26">
        <v>79.36</v>
      </c>
      <c r="C206" s="259">
        <f t="shared" si="3"/>
        <v>11287806.819999995</v>
      </c>
      <c r="D206" s="257">
        <v>38517</v>
      </c>
    </row>
    <row r="207" spans="1:11">
      <c r="A207" s="26">
        <v>25.8</v>
      </c>
      <c r="C207" s="259">
        <f t="shared" si="3"/>
        <v>11287832.619999995</v>
      </c>
      <c r="D207" s="257">
        <v>38518</v>
      </c>
    </row>
    <row r="208" spans="1:11">
      <c r="A208" s="26">
        <v>1200</v>
      </c>
      <c r="C208" s="259">
        <f t="shared" si="3"/>
        <v>11289032.619999995</v>
      </c>
      <c r="D208" s="257">
        <v>38519</v>
      </c>
    </row>
    <row r="209" spans="1:4">
      <c r="A209" s="26">
        <v>481</v>
      </c>
      <c r="C209" s="259">
        <f t="shared" si="3"/>
        <v>11289513.619999995</v>
      </c>
      <c r="D209" s="257">
        <v>38520</v>
      </c>
    </row>
    <row r="210" spans="1:4">
      <c r="A210" s="26">
        <v>46.63</v>
      </c>
      <c r="C210" s="259">
        <f t="shared" si="3"/>
        <v>11289560.249999996</v>
      </c>
      <c r="D210" s="257">
        <v>38521</v>
      </c>
    </row>
    <row r="211" spans="1:4">
      <c r="A211" s="26">
        <v>14.23</v>
      </c>
      <c r="C211" s="259">
        <f t="shared" si="3"/>
        <v>11289574.479999997</v>
      </c>
      <c r="D211" s="257">
        <v>38522</v>
      </c>
    </row>
    <row r="212" spans="1:4">
      <c r="A212" s="26">
        <v>290</v>
      </c>
      <c r="C212" s="259">
        <f t="shared" si="3"/>
        <v>11289864.479999997</v>
      </c>
      <c r="D212" s="257">
        <v>38523</v>
      </c>
    </row>
    <row r="213" spans="1:4">
      <c r="A213" s="26">
        <v>20.7</v>
      </c>
      <c r="C213" s="259">
        <f t="shared" si="3"/>
        <v>11289885.179999996</v>
      </c>
      <c r="D213" s="257">
        <v>38524</v>
      </c>
    </row>
    <row r="214" spans="1:4">
      <c r="A214" s="26">
        <v>117</v>
      </c>
      <c r="C214" s="259">
        <f t="shared" si="3"/>
        <v>11290002.179999996</v>
      </c>
      <c r="D214" s="257">
        <v>38525</v>
      </c>
    </row>
    <row r="215" spans="1:4">
      <c r="B215" s="26">
        <v>1842.26</v>
      </c>
      <c r="C215" s="259">
        <f t="shared" si="3"/>
        <v>11288159.919999996</v>
      </c>
      <c r="D215" s="257">
        <v>38526</v>
      </c>
    </row>
    <row r="216" spans="1:4">
      <c r="B216" s="26">
        <v>1985.61</v>
      </c>
      <c r="C216" s="259">
        <f t="shared" si="3"/>
        <v>11286174.309999997</v>
      </c>
      <c r="D216" s="257">
        <v>38527</v>
      </c>
    </row>
    <row r="217" spans="1:4">
      <c r="A217" s="26">
        <v>85.8</v>
      </c>
      <c r="C217" s="259">
        <f t="shared" si="3"/>
        <v>11286260.109999998</v>
      </c>
      <c r="D217" s="257">
        <v>38528</v>
      </c>
    </row>
    <row r="218" spans="1:4">
      <c r="A218" s="26">
        <v>158.15</v>
      </c>
      <c r="C218" s="259">
        <f t="shared" si="3"/>
        <v>11286418.259999998</v>
      </c>
      <c r="D218" s="257">
        <v>38529</v>
      </c>
    </row>
    <row r="219" spans="1:4">
      <c r="A219" s="26">
        <v>52.78</v>
      </c>
      <c r="C219" s="259">
        <f t="shared" si="3"/>
        <v>11286471.039999997</v>
      </c>
      <c r="D219" s="257">
        <v>38530</v>
      </c>
    </row>
    <row r="220" spans="1:4">
      <c r="A220" s="26">
        <v>290</v>
      </c>
      <c r="C220" s="259">
        <f t="shared" si="3"/>
        <v>11286761.039999997</v>
      </c>
      <c r="D220" s="257">
        <v>38531</v>
      </c>
    </row>
    <row r="221" spans="1:4">
      <c r="A221" s="26">
        <v>68.62</v>
      </c>
      <c r="C221" s="259">
        <f t="shared" si="3"/>
        <v>11286829.659999996</v>
      </c>
      <c r="D221" s="257">
        <v>38532</v>
      </c>
    </row>
    <row r="222" spans="1:4">
      <c r="B222" s="26">
        <v>186.29</v>
      </c>
      <c r="C222" s="259">
        <f t="shared" si="3"/>
        <v>11286643.369999997</v>
      </c>
      <c r="D222" s="257">
        <v>38533</v>
      </c>
    </row>
    <row r="223" spans="1:4">
      <c r="B223" s="26">
        <v>123.31</v>
      </c>
      <c r="C223" s="259">
        <f t="shared" si="3"/>
        <v>11286520.059999997</v>
      </c>
      <c r="D223" s="257">
        <v>38534</v>
      </c>
    </row>
    <row r="224" spans="1:4">
      <c r="B224" s="26">
        <v>77</v>
      </c>
      <c r="C224" s="259">
        <f t="shared" si="3"/>
        <v>11286443.059999997</v>
      </c>
      <c r="D224" s="257">
        <v>38535</v>
      </c>
    </row>
    <row r="225" spans="1:9">
      <c r="B225" s="26">
        <v>4599.58</v>
      </c>
      <c r="C225" s="259">
        <f t="shared" si="3"/>
        <v>11281843.479999997</v>
      </c>
      <c r="D225" s="257">
        <v>38536</v>
      </c>
    </row>
    <row r="226" spans="1:9">
      <c r="B226" s="26">
        <v>11806.72</v>
      </c>
      <c r="C226" s="259">
        <f t="shared" si="3"/>
        <v>11270036.759999996</v>
      </c>
      <c r="D226" s="257">
        <v>38537</v>
      </c>
    </row>
    <row r="227" spans="1:9">
      <c r="A227" s="26">
        <v>37.299999999999997</v>
      </c>
      <c r="C227" s="259">
        <f t="shared" si="3"/>
        <v>11270074.059999997</v>
      </c>
      <c r="D227" s="257">
        <v>38538</v>
      </c>
    </row>
    <row r="228" spans="1:9">
      <c r="A228" s="26">
        <v>12.18</v>
      </c>
      <c r="C228" s="259">
        <f t="shared" si="3"/>
        <v>11270086.239999996</v>
      </c>
      <c r="D228" s="257">
        <v>38539</v>
      </c>
    </row>
    <row r="229" spans="1:9">
      <c r="A229" s="26">
        <v>6.54</v>
      </c>
      <c r="C229" s="259">
        <f t="shared" si="3"/>
        <v>11270092.779999996</v>
      </c>
      <c r="D229" s="257">
        <v>38540</v>
      </c>
    </row>
    <row r="230" spans="1:9">
      <c r="A230" s="26">
        <v>125</v>
      </c>
      <c r="C230" s="259">
        <f t="shared" si="3"/>
        <v>11270217.779999996</v>
      </c>
      <c r="D230" s="257">
        <v>38541</v>
      </c>
    </row>
    <row r="231" spans="1:9">
      <c r="B231" s="26">
        <v>500</v>
      </c>
      <c r="C231" s="259">
        <f t="shared" si="3"/>
        <v>11269717.779999996</v>
      </c>
      <c r="D231" s="257">
        <v>38542</v>
      </c>
    </row>
    <row r="232" spans="1:9">
      <c r="A232" s="26">
        <v>23.5</v>
      </c>
      <c r="C232" s="259">
        <f t="shared" si="3"/>
        <v>11269741.279999996</v>
      </c>
      <c r="D232" s="257">
        <v>38543</v>
      </c>
    </row>
    <row r="233" spans="1:9">
      <c r="A233" s="26">
        <v>180.42</v>
      </c>
      <c r="C233" s="259">
        <f t="shared" si="3"/>
        <v>11269921.699999996</v>
      </c>
      <c r="D233" s="257">
        <v>38544</v>
      </c>
    </row>
    <row r="234" spans="1:9">
      <c r="A234" s="26">
        <v>28.98</v>
      </c>
      <c r="C234" s="259">
        <f t="shared" si="3"/>
        <v>11269950.679999996</v>
      </c>
      <c r="D234" s="257">
        <v>38545</v>
      </c>
    </row>
    <row r="235" spans="1:9">
      <c r="A235" s="26">
        <v>10</v>
      </c>
      <c r="C235" s="259">
        <f t="shared" si="3"/>
        <v>11269960.679999996</v>
      </c>
      <c r="D235" s="257">
        <v>38546</v>
      </c>
    </row>
    <row r="236" spans="1:9">
      <c r="A236" s="26">
        <v>911.93</v>
      </c>
      <c r="C236" s="259">
        <f t="shared" si="3"/>
        <v>11270872.609999996</v>
      </c>
      <c r="D236" s="257">
        <v>38547</v>
      </c>
    </row>
    <row r="237" spans="1:9">
      <c r="A237" s="26">
        <v>24.16</v>
      </c>
      <c r="C237" s="259">
        <f t="shared" si="3"/>
        <v>11270896.769999996</v>
      </c>
      <c r="D237" s="257">
        <v>38548</v>
      </c>
      <c r="H237" s="69"/>
      <c r="I237" s="69"/>
    </row>
    <row r="238" spans="1:9">
      <c r="A238" s="26">
        <v>77</v>
      </c>
      <c r="C238" s="259">
        <f t="shared" si="3"/>
        <v>11270973.769999996</v>
      </c>
      <c r="D238" s="257">
        <v>38549</v>
      </c>
    </row>
    <row r="239" spans="1:9">
      <c r="A239" s="26">
        <v>149.80000000000001</v>
      </c>
      <c r="C239" s="259">
        <f t="shared" si="3"/>
        <v>11271123.569999997</v>
      </c>
      <c r="D239" s="257">
        <v>38550</v>
      </c>
    </row>
    <row r="240" spans="1:9">
      <c r="A240" s="26">
        <v>219.09</v>
      </c>
      <c r="C240" s="259">
        <f t="shared" si="3"/>
        <v>11271342.659999996</v>
      </c>
      <c r="D240" s="257">
        <v>38551</v>
      </c>
    </row>
    <row r="241" spans="1:10">
      <c r="A241" s="26">
        <v>39</v>
      </c>
      <c r="C241" s="259">
        <f t="shared" si="3"/>
        <v>11271381.659999996</v>
      </c>
      <c r="D241" s="257">
        <v>38552</v>
      </c>
      <c r="I241" s="27"/>
    </row>
    <row r="242" spans="1:10">
      <c r="A242" s="26">
        <v>22.9</v>
      </c>
      <c r="C242" s="259">
        <f t="shared" si="3"/>
        <v>11271404.559999997</v>
      </c>
      <c r="D242" s="257">
        <v>38553</v>
      </c>
    </row>
    <row r="243" spans="1:10">
      <c r="A243" s="26">
        <v>21.3</v>
      </c>
      <c r="C243" s="259">
        <f t="shared" si="3"/>
        <v>11271425.859999998</v>
      </c>
      <c r="D243" s="257">
        <v>38554</v>
      </c>
    </row>
    <row r="244" spans="1:10">
      <c r="A244" s="26">
        <v>153.9</v>
      </c>
      <c r="C244" s="259">
        <f t="shared" si="3"/>
        <v>11271579.759999998</v>
      </c>
      <c r="D244" s="257">
        <v>38555</v>
      </c>
    </row>
    <row r="245" spans="1:10">
      <c r="A245" s="26">
        <v>290</v>
      </c>
      <c r="C245" s="259">
        <f t="shared" si="3"/>
        <v>11271869.759999998</v>
      </c>
      <c r="D245" s="257">
        <v>38556</v>
      </c>
    </row>
    <row r="246" spans="1:10">
      <c r="A246" s="26">
        <v>34.4</v>
      </c>
      <c r="C246" s="259">
        <f t="shared" si="3"/>
        <v>11271904.159999998</v>
      </c>
      <c r="D246" s="257">
        <v>38557</v>
      </c>
    </row>
    <row r="247" spans="1:10">
      <c r="A247" s="26">
        <v>1609.64</v>
      </c>
      <c r="C247" s="259">
        <f t="shared" si="3"/>
        <v>11273513.799999999</v>
      </c>
      <c r="D247" s="257">
        <v>38558</v>
      </c>
    </row>
    <row r="248" spans="1:10">
      <c r="A248" s="26">
        <v>48.94</v>
      </c>
      <c r="C248" s="259">
        <f t="shared" si="3"/>
        <v>11273562.739999998</v>
      </c>
      <c r="D248" s="257">
        <v>38559</v>
      </c>
    </row>
    <row r="249" spans="1:10">
      <c r="A249" s="26">
        <v>108.55</v>
      </c>
      <c r="C249" s="259">
        <f t="shared" si="3"/>
        <v>11273671.289999999</v>
      </c>
      <c r="D249" s="257">
        <v>38560</v>
      </c>
    </row>
    <row r="250" spans="1:10">
      <c r="A250" s="26">
        <v>50</v>
      </c>
      <c r="C250" s="259">
        <f t="shared" si="3"/>
        <v>11273721.289999999</v>
      </c>
      <c r="D250" s="257">
        <v>38561</v>
      </c>
    </row>
    <row r="251" spans="1:10">
      <c r="A251" s="26">
        <v>491.99</v>
      </c>
      <c r="C251" s="259">
        <f t="shared" si="3"/>
        <v>11274213.279999999</v>
      </c>
      <c r="D251" s="257">
        <v>38562</v>
      </c>
      <c r="H251" s="75"/>
      <c r="I251" s="75"/>
    </row>
    <row r="252" spans="1:10">
      <c r="A252" s="26">
        <v>185</v>
      </c>
      <c r="C252" s="259">
        <f t="shared" si="3"/>
        <v>11274398.279999999</v>
      </c>
      <c r="D252" s="257">
        <v>38563</v>
      </c>
    </row>
    <row r="253" spans="1:10">
      <c r="B253" s="26">
        <v>74532.61</v>
      </c>
      <c r="C253" s="259">
        <f t="shared" si="3"/>
        <v>11199865.67</v>
      </c>
      <c r="D253" s="257">
        <v>38564</v>
      </c>
      <c r="I253" s="69"/>
      <c r="J253" s="69"/>
    </row>
    <row r="254" spans="1:10">
      <c r="B254" s="26">
        <v>1318.6</v>
      </c>
      <c r="C254" s="259">
        <f t="shared" si="3"/>
        <v>11198547.07</v>
      </c>
      <c r="D254" s="257">
        <v>38565</v>
      </c>
    </row>
    <row r="255" spans="1:10">
      <c r="B255" s="26">
        <v>104.16</v>
      </c>
      <c r="C255" s="259">
        <f t="shared" si="3"/>
        <v>11198442.91</v>
      </c>
      <c r="D255" s="257">
        <v>38566</v>
      </c>
    </row>
    <row r="256" spans="1:10">
      <c r="B256" s="26">
        <v>704.32</v>
      </c>
      <c r="C256" s="259">
        <f t="shared" si="3"/>
        <v>11197738.59</v>
      </c>
      <c r="D256" s="257">
        <v>38567</v>
      </c>
    </row>
    <row r="257" spans="1:4">
      <c r="B257" s="26">
        <v>313.39</v>
      </c>
      <c r="C257" s="259">
        <f t="shared" si="3"/>
        <v>11197425.199999999</v>
      </c>
      <c r="D257" s="257">
        <v>38568</v>
      </c>
    </row>
    <row r="258" spans="1:4">
      <c r="A258" s="26">
        <v>32.340000000000003</v>
      </c>
      <c r="C258" s="259">
        <f t="shared" si="3"/>
        <v>11197457.539999999</v>
      </c>
      <c r="D258" s="257">
        <v>38569</v>
      </c>
    </row>
    <row r="259" spans="1:4">
      <c r="A259" s="26">
        <v>25.49</v>
      </c>
      <c r="C259" s="259">
        <f t="shared" ref="C259:C322" si="4">C258+A259-B259</f>
        <v>11197483.029999999</v>
      </c>
      <c r="D259" s="257">
        <v>38570</v>
      </c>
    </row>
    <row r="260" spans="1:4">
      <c r="B260" s="26">
        <v>1335.83</v>
      </c>
      <c r="C260" s="259">
        <f t="shared" si="4"/>
        <v>11196147.199999999</v>
      </c>
      <c r="D260" s="257">
        <v>38571</v>
      </c>
    </row>
    <row r="261" spans="1:4">
      <c r="B261" s="26">
        <v>2080.9299999999998</v>
      </c>
      <c r="C261" s="259">
        <f t="shared" si="4"/>
        <v>11194066.27</v>
      </c>
      <c r="D261" s="257">
        <v>38572</v>
      </c>
    </row>
    <row r="262" spans="1:4">
      <c r="A262" s="26">
        <v>39.15</v>
      </c>
      <c r="C262" s="259">
        <f t="shared" si="4"/>
        <v>11194105.42</v>
      </c>
      <c r="D262" s="257">
        <v>38573</v>
      </c>
    </row>
    <row r="263" spans="1:4">
      <c r="A263" s="26">
        <v>34.24</v>
      </c>
      <c r="C263" s="259">
        <f t="shared" si="4"/>
        <v>11194139.66</v>
      </c>
      <c r="D263" s="257">
        <v>38574</v>
      </c>
    </row>
    <row r="264" spans="1:4">
      <c r="A264" s="26">
        <v>26.73</v>
      </c>
      <c r="C264" s="259">
        <f t="shared" si="4"/>
        <v>11194166.390000001</v>
      </c>
      <c r="D264" s="257">
        <v>38575</v>
      </c>
    </row>
    <row r="265" spans="1:4">
      <c r="A265" s="26">
        <v>28.93</v>
      </c>
      <c r="C265" s="259">
        <f t="shared" si="4"/>
        <v>11194195.32</v>
      </c>
      <c r="D265" s="257">
        <v>38576</v>
      </c>
    </row>
    <row r="266" spans="1:4">
      <c r="A266" s="26">
        <v>6.6</v>
      </c>
      <c r="C266" s="259">
        <f t="shared" si="4"/>
        <v>11194201.92</v>
      </c>
      <c r="D266" s="257">
        <v>38577</v>
      </c>
    </row>
    <row r="267" spans="1:4">
      <c r="A267" s="26">
        <v>290</v>
      </c>
      <c r="C267" s="259">
        <f t="shared" si="4"/>
        <v>11194491.92</v>
      </c>
      <c r="D267" s="257">
        <v>38578</v>
      </c>
    </row>
    <row r="268" spans="1:4">
      <c r="A268" s="26">
        <v>50</v>
      </c>
      <c r="C268" s="259">
        <f t="shared" si="4"/>
        <v>11194541.92</v>
      </c>
      <c r="D268" s="257">
        <v>38579</v>
      </c>
    </row>
    <row r="269" spans="1:4">
      <c r="A269" s="26">
        <v>50</v>
      </c>
      <c r="C269" s="259">
        <f t="shared" si="4"/>
        <v>11194591.92</v>
      </c>
      <c r="D269" s="257">
        <v>38580</v>
      </c>
    </row>
    <row r="270" spans="1:4">
      <c r="A270" s="26">
        <v>27.37</v>
      </c>
      <c r="C270" s="259">
        <f t="shared" si="4"/>
        <v>11194619.289999999</v>
      </c>
      <c r="D270" s="257">
        <v>38581</v>
      </c>
    </row>
    <row r="271" spans="1:4">
      <c r="A271" s="26">
        <v>36.68</v>
      </c>
      <c r="C271" s="259">
        <f t="shared" si="4"/>
        <v>11194655.969999999</v>
      </c>
      <c r="D271" s="257">
        <v>38582</v>
      </c>
    </row>
    <row r="272" spans="1:4">
      <c r="A272" s="26">
        <v>44.36</v>
      </c>
      <c r="C272" s="259">
        <f t="shared" si="4"/>
        <v>11194700.329999998</v>
      </c>
      <c r="D272" s="257">
        <v>38583</v>
      </c>
    </row>
    <row r="273" spans="1:8">
      <c r="A273" s="26">
        <v>12290.42</v>
      </c>
      <c r="C273" s="259">
        <f t="shared" si="4"/>
        <v>11206990.749999998</v>
      </c>
      <c r="D273" s="257">
        <v>38584</v>
      </c>
    </row>
    <row r="274" spans="1:8">
      <c r="A274" s="26">
        <v>42.3</v>
      </c>
      <c r="C274" s="259">
        <f t="shared" si="4"/>
        <v>11207033.049999999</v>
      </c>
      <c r="D274" s="257">
        <v>38585</v>
      </c>
    </row>
    <row r="275" spans="1:8">
      <c r="B275" s="26">
        <v>21125</v>
      </c>
      <c r="C275" s="259">
        <f t="shared" si="4"/>
        <v>11185908.049999999</v>
      </c>
      <c r="D275" s="257">
        <v>38586</v>
      </c>
    </row>
    <row r="276" spans="1:8">
      <c r="B276" s="26">
        <v>203437.59</v>
      </c>
      <c r="C276" s="259">
        <f t="shared" si="4"/>
        <v>10982470.459999999</v>
      </c>
      <c r="D276" s="257">
        <v>38587</v>
      </c>
    </row>
    <row r="277" spans="1:8">
      <c r="A277" s="26">
        <v>125.27</v>
      </c>
      <c r="C277" s="259">
        <f t="shared" si="4"/>
        <v>10982595.729999999</v>
      </c>
      <c r="D277" s="257">
        <v>38588</v>
      </c>
    </row>
    <row r="278" spans="1:8">
      <c r="A278" s="26">
        <v>38.33</v>
      </c>
      <c r="C278" s="259">
        <f t="shared" si="4"/>
        <v>10982634.059999999</v>
      </c>
      <c r="D278" s="257">
        <v>38589</v>
      </c>
    </row>
    <row r="279" spans="1:8">
      <c r="B279" s="26">
        <v>0.01</v>
      </c>
      <c r="C279" s="259">
        <f t="shared" si="4"/>
        <v>10982634.049999999</v>
      </c>
      <c r="D279" s="257">
        <v>38590</v>
      </c>
    </row>
    <row r="280" spans="1:8">
      <c r="B280" s="26">
        <v>0.01</v>
      </c>
      <c r="C280" s="259">
        <f t="shared" si="4"/>
        <v>10982634.039999999</v>
      </c>
      <c r="D280" s="257">
        <v>38591</v>
      </c>
    </row>
    <row r="281" spans="1:8">
      <c r="A281" s="26">
        <v>88.49</v>
      </c>
      <c r="C281" s="259">
        <f t="shared" si="4"/>
        <v>10982722.529999999</v>
      </c>
      <c r="D281" s="257">
        <v>38592</v>
      </c>
    </row>
    <row r="282" spans="1:8">
      <c r="A282" s="26">
        <v>3.34</v>
      </c>
      <c r="C282" s="259">
        <f t="shared" si="4"/>
        <v>10982725.869999999</v>
      </c>
      <c r="D282" s="257">
        <v>38593</v>
      </c>
    </row>
    <row r="283" spans="1:8">
      <c r="A283" s="26">
        <v>34.619999999999997</v>
      </c>
      <c r="C283" s="259">
        <f t="shared" si="4"/>
        <v>10982760.489999998</v>
      </c>
      <c r="D283" s="257">
        <v>38594</v>
      </c>
      <c r="H283" s="102"/>
    </row>
    <row r="284" spans="1:8">
      <c r="A284" s="26">
        <v>30.65</v>
      </c>
      <c r="C284" s="259">
        <f t="shared" si="4"/>
        <v>10982791.139999999</v>
      </c>
      <c r="D284" s="257">
        <v>38595</v>
      </c>
    </row>
    <row r="285" spans="1:8">
      <c r="A285" s="26">
        <v>9.84</v>
      </c>
      <c r="C285" s="259">
        <f t="shared" si="4"/>
        <v>10982800.979999999</v>
      </c>
      <c r="D285" s="257">
        <v>38596</v>
      </c>
    </row>
    <row r="286" spans="1:8">
      <c r="A286" s="26">
        <v>22.46</v>
      </c>
      <c r="C286" s="259">
        <f t="shared" si="4"/>
        <v>10982823.439999999</v>
      </c>
      <c r="D286" s="257">
        <v>38597</v>
      </c>
    </row>
    <row r="287" spans="1:8">
      <c r="A287" s="26">
        <v>24.83</v>
      </c>
      <c r="C287" s="259">
        <f t="shared" si="4"/>
        <v>10982848.27</v>
      </c>
      <c r="D287" s="257">
        <v>38598</v>
      </c>
    </row>
    <row r="288" spans="1:8">
      <c r="A288" s="26">
        <v>45.92</v>
      </c>
      <c r="C288" s="259">
        <f t="shared" si="4"/>
        <v>10982894.189999999</v>
      </c>
      <c r="D288" s="257">
        <v>38599</v>
      </c>
    </row>
    <row r="289" spans="1:15">
      <c r="A289" s="26">
        <v>50.18</v>
      </c>
      <c r="C289" s="259">
        <f t="shared" si="4"/>
        <v>10982944.369999999</v>
      </c>
      <c r="D289" s="257">
        <v>38600</v>
      </c>
    </row>
    <row r="290" spans="1:15">
      <c r="A290" s="26">
        <v>20.82</v>
      </c>
      <c r="C290" s="259">
        <f t="shared" si="4"/>
        <v>10982965.189999999</v>
      </c>
      <c r="D290" s="257">
        <v>38601</v>
      </c>
    </row>
    <row r="291" spans="1:15">
      <c r="A291" s="26">
        <v>20.21</v>
      </c>
      <c r="C291" s="259">
        <f t="shared" si="4"/>
        <v>10982985.4</v>
      </c>
      <c r="D291" s="257">
        <v>38602</v>
      </c>
    </row>
    <row r="292" spans="1:15">
      <c r="A292" s="26">
        <v>20.14</v>
      </c>
      <c r="C292" s="259">
        <f t="shared" si="4"/>
        <v>10983005.540000001</v>
      </c>
      <c r="D292" s="257">
        <v>38603</v>
      </c>
    </row>
    <row r="293" spans="1:15">
      <c r="A293" s="26">
        <v>20.059999999999999</v>
      </c>
      <c r="C293" s="259">
        <f t="shared" si="4"/>
        <v>10983025.600000001</v>
      </c>
      <c r="D293" s="257">
        <v>38604</v>
      </c>
    </row>
    <row r="294" spans="1:15">
      <c r="A294" s="26">
        <v>78.56</v>
      </c>
      <c r="C294" s="259">
        <f t="shared" si="4"/>
        <v>10983104.160000002</v>
      </c>
      <c r="D294" s="257">
        <v>38605</v>
      </c>
    </row>
    <row r="295" spans="1:15">
      <c r="A295" s="26">
        <v>19966.47</v>
      </c>
      <c r="C295" s="259">
        <f t="shared" si="4"/>
        <v>11003070.630000003</v>
      </c>
      <c r="D295" s="257">
        <v>38606</v>
      </c>
    </row>
    <row r="296" spans="1:15">
      <c r="A296" s="26">
        <v>159327.82999999999</v>
      </c>
      <c r="C296" s="259">
        <f t="shared" si="4"/>
        <v>11162398.460000003</v>
      </c>
      <c r="D296" s="257">
        <v>38607</v>
      </c>
    </row>
    <row r="297" spans="1:15">
      <c r="A297" s="26">
        <v>229.97</v>
      </c>
      <c r="C297" s="259">
        <f t="shared" si="4"/>
        <v>11162628.430000003</v>
      </c>
      <c r="D297" s="257">
        <v>38608</v>
      </c>
    </row>
    <row r="298" spans="1:15">
      <c r="A298" s="26">
        <v>22.17</v>
      </c>
      <c r="C298" s="259">
        <f t="shared" si="4"/>
        <v>11162650.600000003</v>
      </c>
      <c r="D298" s="257">
        <v>38609</v>
      </c>
      <c r="O298" s="42"/>
    </row>
    <row r="299" spans="1:15">
      <c r="A299" s="26">
        <v>55.65</v>
      </c>
      <c r="C299" s="259">
        <f t="shared" si="4"/>
        <v>11162706.250000004</v>
      </c>
      <c r="D299" s="257">
        <v>38610</v>
      </c>
    </row>
    <row r="300" spans="1:15">
      <c r="A300" s="26">
        <v>66.33</v>
      </c>
      <c r="C300" s="259">
        <f t="shared" si="4"/>
        <v>11162772.580000004</v>
      </c>
      <c r="D300" s="257">
        <v>38611</v>
      </c>
    </row>
    <row r="301" spans="1:15">
      <c r="A301" s="26">
        <v>20</v>
      </c>
      <c r="C301" s="259">
        <f t="shared" si="4"/>
        <v>11162792.580000004</v>
      </c>
      <c r="D301" s="257">
        <v>38612</v>
      </c>
    </row>
    <row r="302" spans="1:15">
      <c r="A302" s="26">
        <v>26.04</v>
      </c>
      <c r="C302" s="259">
        <f t="shared" si="4"/>
        <v>11162818.620000003</v>
      </c>
      <c r="D302" s="257">
        <v>38613</v>
      </c>
    </row>
    <row r="303" spans="1:15">
      <c r="A303" s="26">
        <v>40.9</v>
      </c>
      <c r="C303" s="259">
        <f t="shared" si="4"/>
        <v>11162859.520000003</v>
      </c>
      <c r="D303" s="257">
        <v>38614</v>
      </c>
    </row>
    <row r="304" spans="1:15">
      <c r="A304" s="26">
        <v>97.37</v>
      </c>
      <c r="C304" s="259">
        <f t="shared" si="4"/>
        <v>11162956.890000002</v>
      </c>
      <c r="D304" s="257">
        <v>38615</v>
      </c>
    </row>
    <row r="305" spans="1:4">
      <c r="A305" s="26">
        <v>1720.63</v>
      </c>
      <c r="C305" s="259">
        <f t="shared" si="4"/>
        <v>11164677.520000003</v>
      </c>
      <c r="D305" s="257">
        <v>38616</v>
      </c>
    </row>
    <row r="306" spans="1:4">
      <c r="A306" s="26">
        <v>65.08</v>
      </c>
      <c r="C306" s="259">
        <f t="shared" si="4"/>
        <v>11164742.600000003</v>
      </c>
      <c r="D306" s="257">
        <v>38617</v>
      </c>
    </row>
    <row r="307" spans="1:4">
      <c r="A307" s="26">
        <v>21.5</v>
      </c>
      <c r="C307" s="259">
        <f t="shared" si="4"/>
        <v>11164764.100000003</v>
      </c>
      <c r="D307" s="257">
        <v>38618</v>
      </c>
    </row>
    <row r="308" spans="1:4">
      <c r="A308" s="26">
        <v>10</v>
      </c>
      <c r="C308" s="259">
        <f t="shared" si="4"/>
        <v>11164774.100000003</v>
      </c>
      <c r="D308" s="257">
        <v>38619</v>
      </c>
    </row>
    <row r="309" spans="1:4">
      <c r="A309" s="26">
        <v>21</v>
      </c>
      <c r="C309" s="259">
        <f t="shared" si="4"/>
        <v>11164795.100000003</v>
      </c>
      <c r="D309" s="257">
        <v>38620</v>
      </c>
    </row>
    <row r="310" spans="1:4">
      <c r="A310" s="26">
        <v>185</v>
      </c>
      <c r="C310" s="259">
        <f t="shared" si="4"/>
        <v>11164980.100000003</v>
      </c>
      <c r="D310" s="257">
        <v>38621</v>
      </c>
    </row>
    <row r="311" spans="1:4">
      <c r="A311" s="26">
        <v>104.12</v>
      </c>
      <c r="C311" s="259">
        <f t="shared" si="4"/>
        <v>11165084.220000003</v>
      </c>
      <c r="D311" s="257">
        <v>38622</v>
      </c>
    </row>
    <row r="312" spans="1:4">
      <c r="A312" s="26">
        <v>76.08</v>
      </c>
      <c r="C312" s="259">
        <f t="shared" si="4"/>
        <v>11165160.300000003</v>
      </c>
      <c r="D312" s="257">
        <v>38623</v>
      </c>
    </row>
    <row r="313" spans="1:4">
      <c r="A313" s="26">
        <v>59.35</v>
      </c>
      <c r="C313" s="259">
        <f t="shared" si="4"/>
        <v>11165219.650000002</v>
      </c>
      <c r="D313" s="257">
        <v>38624</v>
      </c>
    </row>
    <row r="314" spans="1:4">
      <c r="A314" s="26">
        <v>101.01</v>
      </c>
      <c r="C314" s="259">
        <f t="shared" si="4"/>
        <v>11165320.660000002</v>
      </c>
      <c r="D314" s="257">
        <v>38625</v>
      </c>
    </row>
    <row r="315" spans="1:4">
      <c r="A315" s="26">
        <v>125.96</v>
      </c>
      <c r="C315" s="259">
        <f t="shared" si="4"/>
        <v>11165446.620000003</v>
      </c>
      <c r="D315" s="257">
        <v>38626</v>
      </c>
    </row>
    <row r="316" spans="1:4">
      <c r="A316" s="26">
        <v>148.25</v>
      </c>
      <c r="C316" s="259">
        <f t="shared" si="4"/>
        <v>11165594.870000003</v>
      </c>
      <c r="D316" s="257">
        <v>38627</v>
      </c>
    </row>
    <row r="317" spans="1:4">
      <c r="B317" s="26">
        <v>4627.63</v>
      </c>
      <c r="C317" s="259">
        <f t="shared" si="4"/>
        <v>11160967.240000002</v>
      </c>
      <c r="D317" s="257">
        <v>38628</v>
      </c>
    </row>
    <row r="318" spans="1:4">
      <c r="B318" s="26">
        <v>1361.28</v>
      </c>
      <c r="C318" s="259">
        <f t="shared" si="4"/>
        <v>11159605.960000003</v>
      </c>
      <c r="D318" s="257">
        <v>38629</v>
      </c>
    </row>
    <row r="319" spans="1:4">
      <c r="A319" s="26">
        <v>74.37</v>
      </c>
      <c r="C319" s="259">
        <f t="shared" si="4"/>
        <v>11159680.330000002</v>
      </c>
      <c r="D319" s="257">
        <v>38630</v>
      </c>
    </row>
    <row r="320" spans="1:4">
      <c r="A320" s="26">
        <v>52.23</v>
      </c>
      <c r="C320" s="259">
        <f t="shared" si="4"/>
        <v>11159732.560000002</v>
      </c>
      <c r="D320" s="257">
        <v>38631</v>
      </c>
    </row>
    <row r="321" spans="1:4">
      <c r="A321" s="26">
        <v>14.93</v>
      </c>
      <c r="C321" s="259">
        <f t="shared" si="4"/>
        <v>11159747.490000002</v>
      </c>
      <c r="D321" s="257">
        <v>38632</v>
      </c>
    </row>
    <row r="322" spans="1:4">
      <c r="A322" s="26">
        <v>364.37</v>
      </c>
      <c r="C322" s="259">
        <f t="shared" si="4"/>
        <v>11160111.860000001</v>
      </c>
      <c r="D322" s="257">
        <v>38633</v>
      </c>
    </row>
    <row r="323" spans="1:4">
      <c r="A323" s="26">
        <v>89.55</v>
      </c>
      <c r="C323" s="259">
        <f t="shared" ref="C323:C386" si="5">C322+A323-B323</f>
        <v>11160201.410000002</v>
      </c>
      <c r="D323" s="257">
        <v>38634</v>
      </c>
    </row>
    <row r="324" spans="1:4">
      <c r="A324" s="26">
        <v>297.42</v>
      </c>
      <c r="C324" s="259">
        <f t="shared" si="5"/>
        <v>11160498.830000002</v>
      </c>
      <c r="D324" s="257">
        <v>38635</v>
      </c>
    </row>
    <row r="325" spans="1:4">
      <c r="A325" s="26">
        <v>104.13</v>
      </c>
      <c r="C325" s="259">
        <f t="shared" si="5"/>
        <v>11160602.960000003</v>
      </c>
      <c r="D325" s="257">
        <v>38636</v>
      </c>
    </row>
    <row r="326" spans="1:4">
      <c r="A326" s="26">
        <v>20.05</v>
      </c>
      <c r="C326" s="259">
        <f t="shared" si="5"/>
        <v>11160623.010000004</v>
      </c>
      <c r="D326" s="257">
        <v>38637</v>
      </c>
    </row>
    <row r="327" spans="1:4">
      <c r="A327" s="26">
        <v>81.400000000000006</v>
      </c>
      <c r="C327" s="259">
        <f t="shared" si="5"/>
        <v>11160704.410000004</v>
      </c>
      <c r="D327" s="257">
        <v>38638</v>
      </c>
    </row>
    <row r="328" spans="1:4">
      <c r="A328" s="26">
        <v>29.02</v>
      </c>
      <c r="C328" s="259">
        <f t="shared" si="5"/>
        <v>11160733.430000003</v>
      </c>
      <c r="D328" s="257">
        <v>38639</v>
      </c>
    </row>
    <row r="329" spans="1:4">
      <c r="A329" s="26">
        <v>23.55</v>
      </c>
      <c r="C329" s="259">
        <f t="shared" si="5"/>
        <v>11160756.980000004</v>
      </c>
      <c r="D329" s="257">
        <v>38640</v>
      </c>
    </row>
    <row r="330" spans="1:4">
      <c r="A330" s="26">
        <v>24.53</v>
      </c>
      <c r="C330" s="259">
        <f t="shared" si="5"/>
        <v>11160781.510000004</v>
      </c>
      <c r="D330" s="257">
        <v>38641</v>
      </c>
    </row>
    <row r="331" spans="1:4">
      <c r="A331" s="26">
        <v>22.77</v>
      </c>
      <c r="C331" s="259">
        <f t="shared" si="5"/>
        <v>11160804.280000003</v>
      </c>
      <c r="D331" s="257">
        <v>38642</v>
      </c>
    </row>
    <row r="332" spans="1:4">
      <c r="A332" s="26">
        <v>31.32</v>
      </c>
      <c r="C332" s="259">
        <f t="shared" si="5"/>
        <v>11160835.600000003</v>
      </c>
      <c r="D332" s="257">
        <v>38643</v>
      </c>
    </row>
    <row r="333" spans="1:4">
      <c r="A333" s="26">
        <v>20.47</v>
      </c>
      <c r="C333" s="259">
        <f t="shared" si="5"/>
        <v>11160856.070000004</v>
      </c>
      <c r="D333" s="257">
        <v>38644</v>
      </c>
    </row>
    <row r="334" spans="1:4">
      <c r="A334" s="26">
        <v>40.31</v>
      </c>
      <c r="C334" s="259">
        <f t="shared" si="5"/>
        <v>11160896.380000005</v>
      </c>
      <c r="D334" s="257">
        <v>38645</v>
      </c>
    </row>
    <row r="335" spans="1:4">
      <c r="A335" s="26">
        <v>341.88</v>
      </c>
      <c r="C335" s="259">
        <f t="shared" si="5"/>
        <v>11161238.260000005</v>
      </c>
      <c r="D335" s="257">
        <v>38646</v>
      </c>
    </row>
    <row r="336" spans="1:4">
      <c r="A336" s="26">
        <v>20.67</v>
      </c>
      <c r="C336" s="259">
        <f t="shared" si="5"/>
        <v>11161258.930000005</v>
      </c>
      <c r="D336" s="257">
        <v>38647</v>
      </c>
    </row>
    <row r="337" spans="1:4">
      <c r="A337" s="26">
        <v>62.5</v>
      </c>
      <c r="C337" s="259">
        <f t="shared" si="5"/>
        <v>11161321.430000005</v>
      </c>
      <c r="D337" s="257">
        <v>38648</v>
      </c>
    </row>
    <row r="338" spans="1:4">
      <c r="A338" s="26">
        <v>62.5</v>
      </c>
      <c r="C338" s="259">
        <f t="shared" si="5"/>
        <v>11161383.930000005</v>
      </c>
      <c r="D338" s="257">
        <v>38649</v>
      </c>
    </row>
    <row r="339" spans="1:4">
      <c r="A339" s="26">
        <v>48.21</v>
      </c>
      <c r="C339" s="259">
        <f t="shared" si="5"/>
        <v>11161432.140000006</v>
      </c>
      <c r="D339" s="257">
        <v>38650</v>
      </c>
    </row>
    <row r="340" spans="1:4">
      <c r="A340" s="26">
        <v>62.28</v>
      </c>
      <c r="C340" s="259">
        <f t="shared" si="5"/>
        <v>11161494.420000006</v>
      </c>
      <c r="D340" s="257">
        <v>38651</v>
      </c>
    </row>
    <row r="341" spans="1:4">
      <c r="A341" s="26">
        <v>22.57</v>
      </c>
      <c r="C341" s="259">
        <f t="shared" si="5"/>
        <v>11161516.990000006</v>
      </c>
      <c r="D341" s="257">
        <v>38652</v>
      </c>
    </row>
    <row r="342" spans="1:4">
      <c r="A342" s="26">
        <v>22.57</v>
      </c>
      <c r="C342" s="259">
        <f t="shared" si="5"/>
        <v>11161539.560000006</v>
      </c>
      <c r="D342" s="257">
        <v>38653</v>
      </c>
    </row>
    <row r="343" spans="1:4">
      <c r="A343" s="26">
        <v>51.38</v>
      </c>
      <c r="C343" s="259">
        <f t="shared" si="5"/>
        <v>11161590.940000007</v>
      </c>
      <c r="D343" s="257">
        <v>38654</v>
      </c>
    </row>
    <row r="344" spans="1:4">
      <c r="A344" s="26">
        <v>109.17</v>
      </c>
      <c r="C344" s="259">
        <f t="shared" si="5"/>
        <v>11161700.110000007</v>
      </c>
      <c r="D344" s="257">
        <v>38655</v>
      </c>
    </row>
    <row r="345" spans="1:4">
      <c r="A345" s="26">
        <v>30</v>
      </c>
      <c r="C345" s="259">
        <f t="shared" si="5"/>
        <v>11161730.110000007</v>
      </c>
      <c r="D345" s="257">
        <v>38656</v>
      </c>
    </row>
    <row r="346" spans="1:4">
      <c r="A346" s="26">
        <v>253.82</v>
      </c>
      <c r="C346" s="259">
        <f t="shared" si="5"/>
        <v>11161983.930000007</v>
      </c>
      <c r="D346" s="257">
        <v>38657</v>
      </c>
    </row>
    <row r="347" spans="1:4">
      <c r="A347" s="26">
        <v>284.3</v>
      </c>
      <c r="C347" s="259">
        <f t="shared" si="5"/>
        <v>11162268.230000008</v>
      </c>
      <c r="D347" s="257">
        <v>38658</v>
      </c>
    </row>
    <row r="348" spans="1:4">
      <c r="A348" s="26">
        <v>40.5</v>
      </c>
      <c r="C348" s="259">
        <f t="shared" si="5"/>
        <v>11162308.730000008</v>
      </c>
      <c r="D348" s="257">
        <v>38659</v>
      </c>
    </row>
    <row r="349" spans="1:4">
      <c r="A349" s="26">
        <v>51</v>
      </c>
      <c r="C349" s="259">
        <f t="shared" si="5"/>
        <v>11162359.730000008</v>
      </c>
      <c r="D349" s="257">
        <v>38660</v>
      </c>
    </row>
    <row r="350" spans="1:4">
      <c r="A350" s="26">
        <v>200</v>
      </c>
      <c r="C350" s="259">
        <f t="shared" si="5"/>
        <v>11162559.730000008</v>
      </c>
      <c r="D350" s="257">
        <v>38661</v>
      </c>
    </row>
    <row r="351" spans="1:4">
      <c r="B351" s="26">
        <v>6025</v>
      </c>
      <c r="C351" s="259">
        <f t="shared" si="5"/>
        <v>11156534.730000008</v>
      </c>
      <c r="D351" s="257">
        <v>38662</v>
      </c>
    </row>
    <row r="352" spans="1:4">
      <c r="A352" s="26">
        <v>2.89</v>
      </c>
      <c r="C352" s="259">
        <f t="shared" si="5"/>
        <v>11156537.620000008</v>
      </c>
      <c r="D352" s="257">
        <v>38663</v>
      </c>
    </row>
    <row r="353" spans="1:4">
      <c r="A353" s="26">
        <v>80</v>
      </c>
      <c r="C353" s="259">
        <f t="shared" si="5"/>
        <v>11156617.620000008</v>
      </c>
      <c r="D353" s="257">
        <v>38664</v>
      </c>
    </row>
    <row r="354" spans="1:4">
      <c r="A354" s="26">
        <v>20.41</v>
      </c>
      <c r="C354" s="259">
        <f t="shared" si="5"/>
        <v>11156638.030000009</v>
      </c>
      <c r="D354" s="257">
        <v>38665</v>
      </c>
    </row>
    <row r="355" spans="1:4">
      <c r="A355" s="26">
        <v>44.74</v>
      </c>
      <c r="C355" s="259">
        <f t="shared" si="5"/>
        <v>11156682.770000009</v>
      </c>
      <c r="D355" s="257">
        <v>38666</v>
      </c>
    </row>
    <row r="356" spans="1:4">
      <c r="A356" s="26">
        <v>26.73</v>
      </c>
      <c r="C356" s="259">
        <f t="shared" si="5"/>
        <v>11156709.500000009</v>
      </c>
      <c r="D356" s="257">
        <v>38667</v>
      </c>
    </row>
    <row r="357" spans="1:4">
      <c r="A357" s="26">
        <v>290</v>
      </c>
      <c r="C357" s="259">
        <f t="shared" si="5"/>
        <v>11156999.500000009</v>
      </c>
      <c r="D357" s="257">
        <v>38668</v>
      </c>
    </row>
    <row r="358" spans="1:4">
      <c r="A358" s="26">
        <v>80</v>
      </c>
      <c r="C358" s="259">
        <f t="shared" si="5"/>
        <v>11157079.500000009</v>
      </c>
      <c r="D358" s="257">
        <v>38669</v>
      </c>
    </row>
    <row r="359" spans="1:4">
      <c r="A359" s="26">
        <v>100.74</v>
      </c>
      <c r="C359" s="259">
        <f t="shared" si="5"/>
        <v>11157180.24000001</v>
      </c>
      <c r="D359" s="257">
        <v>38670</v>
      </c>
    </row>
    <row r="360" spans="1:4">
      <c r="A360" s="26">
        <v>290</v>
      </c>
      <c r="C360" s="259">
        <f t="shared" si="5"/>
        <v>11157470.24000001</v>
      </c>
      <c r="D360" s="257">
        <v>38671</v>
      </c>
    </row>
    <row r="361" spans="1:4">
      <c r="A361" s="26">
        <v>89</v>
      </c>
      <c r="C361" s="259">
        <f t="shared" si="5"/>
        <v>11157559.24000001</v>
      </c>
      <c r="D361" s="257">
        <v>38672</v>
      </c>
    </row>
    <row r="362" spans="1:4">
      <c r="A362" s="26">
        <v>165</v>
      </c>
      <c r="C362" s="259">
        <f t="shared" si="5"/>
        <v>11157724.24000001</v>
      </c>
      <c r="D362" s="257">
        <v>38673</v>
      </c>
    </row>
    <row r="363" spans="1:4">
      <c r="A363" s="26">
        <v>100.8</v>
      </c>
      <c r="C363" s="259">
        <f t="shared" si="5"/>
        <v>11157825.04000001</v>
      </c>
      <c r="D363" s="257">
        <v>38674</v>
      </c>
    </row>
    <row r="364" spans="1:4">
      <c r="A364" s="26">
        <v>21.63</v>
      </c>
      <c r="C364" s="259">
        <f t="shared" si="5"/>
        <v>11157846.670000011</v>
      </c>
      <c r="D364" s="257">
        <v>38675</v>
      </c>
    </row>
    <row r="365" spans="1:4">
      <c r="A365" s="26">
        <v>27.69</v>
      </c>
      <c r="C365" s="259">
        <f t="shared" si="5"/>
        <v>11157874.360000011</v>
      </c>
      <c r="D365" s="257">
        <v>38676</v>
      </c>
    </row>
    <row r="366" spans="1:4">
      <c r="A366" s="26">
        <v>37.83</v>
      </c>
      <c r="C366" s="259">
        <f t="shared" si="5"/>
        <v>11157912.190000011</v>
      </c>
      <c r="D366" s="257">
        <v>38677</v>
      </c>
    </row>
    <row r="367" spans="1:4">
      <c r="A367" s="26">
        <v>501.48</v>
      </c>
      <c r="C367" s="259">
        <f t="shared" si="5"/>
        <v>11158413.670000011</v>
      </c>
      <c r="D367" s="257">
        <v>38678</v>
      </c>
    </row>
    <row r="368" spans="1:4">
      <c r="A368" s="26">
        <v>25.11</v>
      </c>
      <c r="C368" s="259">
        <f t="shared" si="5"/>
        <v>11158438.780000011</v>
      </c>
      <c r="D368" s="257">
        <v>38679</v>
      </c>
    </row>
    <row r="369" spans="1:4">
      <c r="A369" s="26">
        <v>22.88</v>
      </c>
      <c r="C369" s="259">
        <f t="shared" si="5"/>
        <v>11158461.660000011</v>
      </c>
      <c r="D369" s="257">
        <v>38680</v>
      </c>
    </row>
    <row r="370" spans="1:4">
      <c r="A370" s="26">
        <v>22.88</v>
      </c>
      <c r="C370" s="259">
        <f t="shared" si="5"/>
        <v>11158484.540000012</v>
      </c>
      <c r="D370" s="257">
        <v>38681</v>
      </c>
    </row>
    <row r="371" spans="1:4">
      <c r="A371" s="26">
        <v>60.39</v>
      </c>
      <c r="C371" s="259">
        <f t="shared" si="5"/>
        <v>11158544.930000013</v>
      </c>
      <c r="D371" s="257">
        <v>38682</v>
      </c>
    </row>
    <row r="372" spans="1:4">
      <c r="A372" s="26">
        <v>50</v>
      </c>
      <c r="C372" s="259">
        <f t="shared" si="5"/>
        <v>11158594.930000013</v>
      </c>
      <c r="D372" s="257">
        <v>38683</v>
      </c>
    </row>
    <row r="373" spans="1:4">
      <c r="A373" s="26">
        <v>100.38</v>
      </c>
      <c r="C373" s="259">
        <f t="shared" si="5"/>
        <v>11158695.310000014</v>
      </c>
      <c r="D373" s="257">
        <v>38684</v>
      </c>
    </row>
    <row r="374" spans="1:4">
      <c r="A374" s="26">
        <v>120</v>
      </c>
      <c r="C374" s="259">
        <f t="shared" si="5"/>
        <v>11158815.310000014</v>
      </c>
      <c r="D374" s="257">
        <v>38685</v>
      </c>
    </row>
    <row r="375" spans="1:4">
      <c r="B375" s="26">
        <v>2679.2</v>
      </c>
      <c r="C375" s="259">
        <f t="shared" si="5"/>
        <v>11156136.110000014</v>
      </c>
      <c r="D375" s="257">
        <v>38686</v>
      </c>
    </row>
    <row r="376" spans="1:4">
      <c r="A376" s="26">
        <v>64.819999999999993</v>
      </c>
      <c r="C376" s="259">
        <f t="shared" si="5"/>
        <v>11156200.930000015</v>
      </c>
      <c r="D376" s="257">
        <v>38687</v>
      </c>
    </row>
    <row r="377" spans="1:4">
      <c r="A377" s="26">
        <v>24.2</v>
      </c>
      <c r="C377" s="259">
        <f t="shared" si="5"/>
        <v>11156225.130000014</v>
      </c>
      <c r="D377" s="257">
        <v>38688</v>
      </c>
    </row>
    <row r="378" spans="1:4">
      <c r="B378" s="26">
        <v>16372</v>
      </c>
      <c r="C378" s="259">
        <f t="shared" si="5"/>
        <v>11139853.130000014</v>
      </c>
      <c r="D378" s="257">
        <v>38689</v>
      </c>
    </row>
    <row r="379" spans="1:4">
      <c r="A379" s="26">
        <v>51</v>
      </c>
      <c r="C379" s="259">
        <f t="shared" si="5"/>
        <v>11139904.130000014</v>
      </c>
      <c r="D379" s="257">
        <v>38690</v>
      </c>
    </row>
    <row r="380" spans="1:4">
      <c r="B380" s="26">
        <v>664.64</v>
      </c>
      <c r="C380" s="259">
        <f t="shared" si="5"/>
        <v>11139239.490000013</v>
      </c>
      <c r="D380" s="257">
        <v>38691</v>
      </c>
    </row>
    <row r="381" spans="1:4">
      <c r="A381" s="26">
        <v>828.8</v>
      </c>
      <c r="C381" s="259">
        <f t="shared" si="5"/>
        <v>11140068.290000014</v>
      </c>
      <c r="D381" s="257">
        <v>38692</v>
      </c>
    </row>
    <row r="382" spans="1:4">
      <c r="A382" s="26">
        <v>21</v>
      </c>
      <c r="C382" s="259">
        <f t="shared" si="5"/>
        <v>11140089.290000014</v>
      </c>
      <c r="D382" s="257">
        <v>38693</v>
      </c>
    </row>
    <row r="383" spans="1:4">
      <c r="A383" s="26">
        <v>264.51</v>
      </c>
      <c r="C383" s="259">
        <f t="shared" si="5"/>
        <v>11140353.800000014</v>
      </c>
      <c r="D383" s="257">
        <v>38694</v>
      </c>
    </row>
    <row r="384" spans="1:4">
      <c r="A384" s="26">
        <v>35.130000000000003</v>
      </c>
      <c r="C384" s="259">
        <f t="shared" si="5"/>
        <v>11140388.930000015</v>
      </c>
      <c r="D384" s="257">
        <v>38695</v>
      </c>
    </row>
    <row r="385" spans="1:4">
      <c r="A385" s="26">
        <v>13.03</v>
      </c>
      <c r="C385" s="259">
        <f t="shared" si="5"/>
        <v>11140401.960000014</v>
      </c>
      <c r="D385" s="257">
        <v>38696</v>
      </c>
    </row>
    <row r="386" spans="1:4">
      <c r="A386" s="26">
        <v>5.47</v>
      </c>
      <c r="C386" s="259">
        <f t="shared" si="5"/>
        <v>11140407.430000015</v>
      </c>
      <c r="D386" s="257">
        <v>38697</v>
      </c>
    </row>
    <row r="387" spans="1:4">
      <c r="A387" s="26">
        <v>16.13</v>
      </c>
      <c r="C387" s="259">
        <f t="shared" ref="C387:C396" si="6">C386+A387-B387</f>
        <v>11140423.560000015</v>
      </c>
      <c r="D387" s="257">
        <v>38698</v>
      </c>
    </row>
    <row r="388" spans="1:4">
      <c r="A388" s="26">
        <v>37.64</v>
      </c>
      <c r="C388" s="259">
        <f t="shared" si="6"/>
        <v>11140461.200000016</v>
      </c>
      <c r="D388" s="257">
        <v>38699</v>
      </c>
    </row>
    <row r="389" spans="1:4">
      <c r="A389" s="26">
        <v>12.77</v>
      </c>
      <c r="C389" s="259">
        <f t="shared" si="6"/>
        <v>11140473.970000016</v>
      </c>
      <c r="D389" s="257">
        <v>38700</v>
      </c>
    </row>
    <row r="390" spans="1:4">
      <c r="A390" s="26">
        <v>399.46</v>
      </c>
      <c r="C390" s="259">
        <f t="shared" si="6"/>
        <v>11140873.430000016</v>
      </c>
      <c r="D390" s="257">
        <v>38701</v>
      </c>
    </row>
    <row r="391" spans="1:4">
      <c r="A391" s="26">
        <v>104.05</v>
      </c>
      <c r="C391" s="259">
        <f t="shared" si="6"/>
        <v>11140977.480000017</v>
      </c>
      <c r="D391" s="257">
        <v>38702</v>
      </c>
    </row>
    <row r="392" spans="1:4">
      <c r="A392" s="26">
        <v>30.98</v>
      </c>
      <c r="C392" s="259">
        <f t="shared" si="6"/>
        <v>11141008.460000018</v>
      </c>
      <c r="D392" s="257">
        <v>38703</v>
      </c>
    </row>
    <row r="393" spans="1:4">
      <c r="A393" s="26">
        <v>27.61</v>
      </c>
      <c r="C393" s="259">
        <f t="shared" si="6"/>
        <v>11141036.070000017</v>
      </c>
      <c r="D393" s="257">
        <v>38704</v>
      </c>
    </row>
    <row r="394" spans="1:4">
      <c r="A394" s="26">
        <v>23.16</v>
      </c>
      <c r="C394" s="259">
        <f t="shared" si="6"/>
        <v>11141059.230000017</v>
      </c>
      <c r="D394" s="257">
        <v>38705</v>
      </c>
    </row>
    <row r="395" spans="1:4">
      <c r="A395" s="26">
        <v>22.11</v>
      </c>
      <c r="C395" s="259">
        <f t="shared" si="6"/>
        <v>11141081.340000017</v>
      </c>
      <c r="D395" s="257">
        <v>38706</v>
      </c>
    </row>
    <row r="396" spans="1:4">
      <c r="A396" s="26">
        <v>22.11</v>
      </c>
      <c r="C396" s="259">
        <f t="shared" si="6"/>
        <v>11141103.450000016</v>
      </c>
      <c r="D396" s="257">
        <v>38707</v>
      </c>
    </row>
    <row r="397" spans="1:4">
      <c r="A397" s="26">
        <f>SUM(A1:A396)</f>
        <v>686633.51000000013</v>
      </c>
      <c r="B397" s="26">
        <f>SUM(B1:B396)</f>
        <v>983823.26000000013</v>
      </c>
    </row>
    <row r="456" spans="4:4">
      <c r="D456" s="258"/>
    </row>
  </sheetData>
  <pageMargins left="0.7" right="0.7" top="0.75" bottom="0.75" header="0.3" footer="0.3"/>
  <pageSetup paperSize="9" orientation="portrait" horizontalDpi="120" verticalDpi="14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topLeftCell="A97" workbookViewId="0">
      <selection activeCell="G2" sqref="G2"/>
    </sheetView>
  </sheetViews>
  <sheetFormatPr defaultRowHeight="12.75"/>
  <cols>
    <col min="5" max="5" width="24.5703125" customWidth="1"/>
    <col min="6" max="6" width="28.7109375" customWidth="1"/>
    <col min="11" max="11" width="11.7109375" bestFit="1" customWidth="1"/>
  </cols>
  <sheetData>
    <row r="1" spans="1:11" ht="21">
      <c r="A1" s="108" t="s">
        <v>74</v>
      </c>
      <c r="B1" s="108" t="s">
        <v>75</v>
      </c>
      <c r="C1" s="108" t="s">
        <v>76</v>
      </c>
      <c r="D1" s="108" t="s">
        <v>77</v>
      </c>
      <c r="E1" s="108" t="s">
        <v>78</v>
      </c>
      <c r="F1" s="108" t="s">
        <v>79</v>
      </c>
      <c r="G1" s="108" t="s">
        <v>80</v>
      </c>
      <c r="H1" s="108" t="s">
        <v>81</v>
      </c>
      <c r="I1" s="108" t="s">
        <v>82</v>
      </c>
      <c r="J1" s="108" t="s">
        <v>83</v>
      </c>
    </row>
    <row r="2" spans="1:11">
      <c r="A2" s="109" t="s">
        <v>84</v>
      </c>
      <c r="B2" s="98" t="s">
        <v>85</v>
      </c>
      <c r="C2" s="98" t="s">
        <v>86</v>
      </c>
      <c r="D2" s="99">
        <v>42429</v>
      </c>
      <c r="E2" s="97" t="s">
        <v>87</v>
      </c>
      <c r="F2" s="97" t="s">
        <v>88</v>
      </c>
      <c r="G2" s="100">
        <v>-16002.16</v>
      </c>
      <c r="H2" s="94">
        <v>-467.39</v>
      </c>
      <c r="I2" s="109" t="s">
        <v>89</v>
      </c>
      <c r="J2" s="109" t="s">
        <v>90</v>
      </c>
    </row>
    <row r="3" spans="1:11" ht="21">
      <c r="A3" s="109" t="s">
        <v>91</v>
      </c>
      <c r="B3" s="110" t="s">
        <v>92</v>
      </c>
      <c r="C3" s="110" t="s">
        <v>93</v>
      </c>
      <c r="D3" s="111">
        <v>42405</v>
      </c>
      <c r="E3" s="109" t="s">
        <v>94</v>
      </c>
      <c r="F3" s="109" t="s">
        <v>95</v>
      </c>
      <c r="G3" s="94">
        <v>24</v>
      </c>
      <c r="H3" s="94">
        <v>0</v>
      </c>
      <c r="I3" s="109" t="s">
        <v>89</v>
      </c>
      <c r="J3" s="109" t="s">
        <v>90</v>
      </c>
      <c r="K3" s="123">
        <f>SUM(G3:G42)</f>
        <v>44799.97</v>
      </c>
    </row>
    <row r="4" spans="1:11" ht="21">
      <c r="A4" s="109" t="s">
        <v>96</v>
      </c>
      <c r="B4" s="110" t="s">
        <v>92</v>
      </c>
      <c r="C4" s="110" t="s">
        <v>97</v>
      </c>
      <c r="D4" s="111">
        <v>42405</v>
      </c>
      <c r="E4" s="109" t="s">
        <v>87</v>
      </c>
      <c r="F4" s="109" t="s">
        <v>98</v>
      </c>
      <c r="G4" s="94">
        <v>519.30999999999995</v>
      </c>
      <c r="H4" s="94">
        <v>0</v>
      </c>
      <c r="I4" s="109" t="s">
        <v>89</v>
      </c>
      <c r="J4" s="109" t="s">
        <v>90</v>
      </c>
    </row>
    <row r="5" spans="1:11" ht="21">
      <c r="A5" s="109" t="s">
        <v>99</v>
      </c>
      <c r="B5" s="110" t="s">
        <v>92</v>
      </c>
      <c r="C5" s="110" t="s">
        <v>100</v>
      </c>
      <c r="D5" s="111">
        <v>42405</v>
      </c>
      <c r="E5" s="109" t="s">
        <v>101</v>
      </c>
      <c r="F5" s="109" t="s">
        <v>102</v>
      </c>
      <c r="G5" s="94">
        <v>124.01</v>
      </c>
      <c r="H5" s="94">
        <v>0</v>
      </c>
      <c r="I5" s="109" t="s">
        <v>89</v>
      </c>
      <c r="J5" s="109" t="s">
        <v>90</v>
      </c>
    </row>
    <row r="6" spans="1:11">
      <c r="A6" s="109" t="s">
        <v>103</v>
      </c>
      <c r="B6" s="110" t="s">
        <v>92</v>
      </c>
      <c r="C6" s="110" t="s">
        <v>104</v>
      </c>
      <c r="D6" s="111">
        <v>42408</v>
      </c>
      <c r="E6" s="109" t="s">
        <v>94</v>
      </c>
      <c r="F6" s="109" t="s">
        <v>105</v>
      </c>
      <c r="G6" s="94">
        <v>316.35000000000002</v>
      </c>
      <c r="H6" s="94">
        <v>0</v>
      </c>
      <c r="I6" s="109" t="s">
        <v>89</v>
      </c>
      <c r="J6" s="109" t="s">
        <v>90</v>
      </c>
    </row>
    <row r="7" spans="1:11" ht="31.5">
      <c r="A7" s="109" t="s">
        <v>110</v>
      </c>
      <c r="B7" s="110" t="s">
        <v>92</v>
      </c>
      <c r="C7" s="110" t="s">
        <v>111</v>
      </c>
      <c r="D7" s="111">
        <v>42408</v>
      </c>
      <c r="E7" s="109" t="s">
        <v>87</v>
      </c>
      <c r="F7" s="109" t="s">
        <v>112</v>
      </c>
      <c r="G7" s="94">
        <v>1867.92</v>
      </c>
      <c r="H7" s="94">
        <v>0</v>
      </c>
      <c r="I7" s="109" t="s">
        <v>89</v>
      </c>
      <c r="J7" s="109" t="s">
        <v>90</v>
      </c>
    </row>
    <row r="8" spans="1:11" ht="21">
      <c r="A8" s="109" t="s">
        <v>144</v>
      </c>
      <c r="B8" s="110" t="s">
        <v>92</v>
      </c>
      <c r="C8" s="110" t="s">
        <v>145</v>
      </c>
      <c r="D8" s="111">
        <v>42408</v>
      </c>
      <c r="E8" s="109" t="s">
        <v>101</v>
      </c>
      <c r="F8" s="109" t="s">
        <v>146</v>
      </c>
      <c r="G8" s="94">
        <v>369.68</v>
      </c>
      <c r="H8" s="94">
        <v>0</v>
      </c>
      <c r="I8" s="109" t="s">
        <v>89</v>
      </c>
      <c r="J8" s="109" t="s">
        <v>90</v>
      </c>
    </row>
    <row r="9" spans="1:11" ht="21">
      <c r="A9" s="109" t="s">
        <v>177</v>
      </c>
      <c r="B9" s="110" t="s">
        <v>92</v>
      </c>
      <c r="C9" s="110" t="s">
        <v>178</v>
      </c>
      <c r="D9" s="111">
        <v>42409</v>
      </c>
      <c r="E9" s="109" t="s">
        <v>101</v>
      </c>
      <c r="F9" s="109" t="s">
        <v>179</v>
      </c>
      <c r="G9" s="94">
        <v>79.349999999999994</v>
      </c>
      <c r="H9" s="94">
        <v>0</v>
      </c>
      <c r="I9" s="109" t="s">
        <v>89</v>
      </c>
      <c r="J9" s="109" t="s">
        <v>90</v>
      </c>
    </row>
    <row r="10" spans="1:11" ht="21">
      <c r="A10" s="109" t="s">
        <v>212</v>
      </c>
      <c r="B10" s="110" t="s">
        <v>92</v>
      </c>
      <c r="C10" s="110" t="s">
        <v>213</v>
      </c>
      <c r="D10" s="111">
        <v>42409</v>
      </c>
      <c r="E10" s="109" t="s">
        <v>87</v>
      </c>
      <c r="F10" s="109" t="s">
        <v>214</v>
      </c>
      <c r="G10" s="94">
        <v>569.03</v>
      </c>
      <c r="H10" s="94">
        <v>0</v>
      </c>
      <c r="I10" s="109" t="s">
        <v>89</v>
      </c>
      <c r="J10" s="109" t="s">
        <v>90</v>
      </c>
    </row>
    <row r="11" spans="1:11" ht="21">
      <c r="A11" s="109" t="s">
        <v>215</v>
      </c>
      <c r="B11" s="110" t="s">
        <v>92</v>
      </c>
      <c r="C11" s="110" t="s">
        <v>216</v>
      </c>
      <c r="D11" s="111">
        <v>42410</v>
      </c>
      <c r="E11" s="109" t="s">
        <v>87</v>
      </c>
      <c r="F11" s="109" t="s">
        <v>217</v>
      </c>
      <c r="G11" s="94">
        <v>1653.46</v>
      </c>
      <c r="H11" s="94">
        <v>0</v>
      </c>
      <c r="I11" s="109" t="s">
        <v>89</v>
      </c>
      <c r="J11" s="109" t="s">
        <v>90</v>
      </c>
    </row>
    <row r="12" spans="1:11" ht="21">
      <c r="A12" s="109" t="s">
        <v>218</v>
      </c>
      <c r="B12" s="110" t="s">
        <v>92</v>
      </c>
      <c r="C12" s="110" t="s">
        <v>219</v>
      </c>
      <c r="D12" s="111">
        <v>42410</v>
      </c>
      <c r="E12" s="109" t="s">
        <v>94</v>
      </c>
      <c r="F12" s="109" t="s">
        <v>220</v>
      </c>
      <c r="G12" s="94">
        <v>795</v>
      </c>
      <c r="H12" s="94">
        <v>0</v>
      </c>
      <c r="I12" s="109" t="s">
        <v>89</v>
      </c>
      <c r="J12" s="109" t="s">
        <v>90</v>
      </c>
    </row>
    <row r="13" spans="1:11" ht="31.5">
      <c r="A13" s="109" t="s">
        <v>221</v>
      </c>
      <c r="B13" s="110" t="s">
        <v>92</v>
      </c>
      <c r="C13" s="110" t="s">
        <v>222</v>
      </c>
      <c r="D13" s="111">
        <v>42411</v>
      </c>
      <c r="E13" s="109" t="s">
        <v>87</v>
      </c>
      <c r="F13" s="109" t="s">
        <v>223</v>
      </c>
      <c r="G13" s="94">
        <v>1880.75</v>
      </c>
      <c r="H13" s="94">
        <v>0</v>
      </c>
      <c r="I13" s="109" t="s">
        <v>89</v>
      </c>
      <c r="J13" s="109" t="s">
        <v>90</v>
      </c>
    </row>
    <row r="14" spans="1:11" ht="21">
      <c r="A14" s="109" t="s">
        <v>224</v>
      </c>
      <c r="B14" s="110" t="s">
        <v>92</v>
      </c>
      <c r="C14" s="110" t="s">
        <v>225</v>
      </c>
      <c r="D14" s="111">
        <v>42411</v>
      </c>
      <c r="E14" s="109" t="s">
        <v>101</v>
      </c>
      <c r="F14" s="109" t="s">
        <v>226</v>
      </c>
      <c r="G14" s="94">
        <v>569.16999999999996</v>
      </c>
      <c r="H14" s="94">
        <v>5.03</v>
      </c>
      <c r="I14" s="109" t="s">
        <v>89</v>
      </c>
      <c r="J14" s="109" t="s">
        <v>90</v>
      </c>
    </row>
    <row r="15" spans="1:11" ht="21">
      <c r="A15" s="109" t="s">
        <v>227</v>
      </c>
      <c r="B15" s="110" t="s">
        <v>92</v>
      </c>
      <c r="C15" s="110" t="s">
        <v>228</v>
      </c>
      <c r="D15" s="111">
        <v>42411</v>
      </c>
      <c r="E15" s="109" t="s">
        <v>94</v>
      </c>
      <c r="F15" s="109" t="s">
        <v>229</v>
      </c>
      <c r="G15" s="94">
        <v>240</v>
      </c>
      <c r="H15" s="94">
        <v>0</v>
      </c>
      <c r="I15" s="109" t="s">
        <v>89</v>
      </c>
      <c r="J15" s="109" t="s">
        <v>90</v>
      </c>
    </row>
    <row r="16" spans="1:11" ht="21">
      <c r="A16" s="109" t="s">
        <v>230</v>
      </c>
      <c r="B16" s="110" t="s">
        <v>92</v>
      </c>
      <c r="C16" s="110" t="s">
        <v>231</v>
      </c>
      <c r="D16" s="111">
        <v>42412</v>
      </c>
      <c r="E16" s="109" t="s">
        <v>87</v>
      </c>
      <c r="F16" s="109" t="s">
        <v>232</v>
      </c>
      <c r="G16" s="94">
        <v>377.23</v>
      </c>
      <c r="H16" s="94">
        <v>0</v>
      </c>
      <c r="I16" s="109" t="s">
        <v>89</v>
      </c>
      <c r="J16" s="109" t="s">
        <v>90</v>
      </c>
    </row>
    <row r="17" spans="1:10" ht="21">
      <c r="A17" s="109" t="s">
        <v>233</v>
      </c>
      <c r="B17" s="110" t="s">
        <v>92</v>
      </c>
      <c r="C17" s="110" t="s">
        <v>234</v>
      </c>
      <c r="D17" s="111">
        <v>42412</v>
      </c>
      <c r="E17" s="109" t="s">
        <v>94</v>
      </c>
      <c r="F17" s="109" t="s">
        <v>235</v>
      </c>
      <c r="G17" s="94">
        <v>242.4</v>
      </c>
      <c r="H17" s="94">
        <v>0</v>
      </c>
      <c r="I17" s="109" t="s">
        <v>89</v>
      </c>
      <c r="J17" s="109" t="s">
        <v>90</v>
      </c>
    </row>
    <row r="18" spans="1:10" ht="21">
      <c r="A18" s="109" t="s">
        <v>236</v>
      </c>
      <c r="B18" s="110" t="s">
        <v>92</v>
      </c>
      <c r="C18" s="110" t="s">
        <v>237</v>
      </c>
      <c r="D18" s="111">
        <v>42415</v>
      </c>
      <c r="E18" s="109" t="s">
        <v>87</v>
      </c>
      <c r="F18" s="109" t="s">
        <v>238</v>
      </c>
      <c r="G18" s="94">
        <v>2095.81</v>
      </c>
      <c r="H18" s="94">
        <v>0</v>
      </c>
      <c r="I18" s="109" t="s">
        <v>89</v>
      </c>
      <c r="J18" s="109" t="s">
        <v>90</v>
      </c>
    </row>
    <row r="19" spans="1:10" ht="21">
      <c r="A19" s="109" t="s">
        <v>239</v>
      </c>
      <c r="B19" s="110" t="s">
        <v>92</v>
      </c>
      <c r="C19" s="110" t="s">
        <v>240</v>
      </c>
      <c r="D19" s="111">
        <v>42415</v>
      </c>
      <c r="E19" s="109" t="s">
        <v>94</v>
      </c>
      <c r="F19" s="109" t="s">
        <v>241</v>
      </c>
      <c r="G19" s="94">
        <v>644.04</v>
      </c>
      <c r="H19" s="94">
        <v>0</v>
      </c>
      <c r="I19" s="109" t="s">
        <v>89</v>
      </c>
      <c r="J19" s="109" t="s">
        <v>90</v>
      </c>
    </row>
    <row r="20" spans="1:10" ht="21">
      <c r="A20" s="109" t="s">
        <v>242</v>
      </c>
      <c r="B20" s="110" t="s">
        <v>92</v>
      </c>
      <c r="C20" s="110" t="s">
        <v>243</v>
      </c>
      <c r="D20" s="111">
        <v>42416</v>
      </c>
      <c r="E20" s="109" t="s">
        <v>87</v>
      </c>
      <c r="F20" s="109" t="s">
        <v>244</v>
      </c>
      <c r="G20" s="94">
        <v>2018.1</v>
      </c>
      <c r="H20" s="94">
        <v>0</v>
      </c>
      <c r="I20" s="109" t="s">
        <v>89</v>
      </c>
      <c r="J20" s="109" t="s">
        <v>90</v>
      </c>
    </row>
    <row r="21" spans="1:10" ht="21">
      <c r="A21" s="109" t="s">
        <v>245</v>
      </c>
      <c r="B21" s="110" t="s">
        <v>92</v>
      </c>
      <c r="C21" s="110" t="s">
        <v>246</v>
      </c>
      <c r="D21" s="111">
        <v>42416</v>
      </c>
      <c r="E21" s="109" t="s">
        <v>101</v>
      </c>
      <c r="F21" s="109" t="s">
        <v>247</v>
      </c>
      <c r="G21" s="94">
        <v>242.12</v>
      </c>
      <c r="H21" s="94">
        <v>0</v>
      </c>
      <c r="I21" s="109" t="s">
        <v>89</v>
      </c>
      <c r="J21" s="109" t="s">
        <v>90</v>
      </c>
    </row>
    <row r="22" spans="1:10" ht="21">
      <c r="A22" s="109" t="s">
        <v>248</v>
      </c>
      <c r="B22" s="110" t="s">
        <v>92</v>
      </c>
      <c r="C22" s="110" t="s">
        <v>249</v>
      </c>
      <c r="D22" s="111">
        <v>42417</v>
      </c>
      <c r="E22" s="109" t="s">
        <v>87</v>
      </c>
      <c r="F22" s="109" t="s">
        <v>250</v>
      </c>
      <c r="G22" s="94">
        <v>4337.6500000000005</v>
      </c>
      <c r="H22" s="94">
        <v>112.72</v>
      </c>
      <c r="I22" s="109" t="s">
        <v>89</v>
      </c>
      <c r="J22" s="109" t="s">
        <v>90</v>
      </c>
    </row>
    <row r="23" spans="1:10" ht="21">
      <c r="A23" s="109" t="s">
        <v>251</v>
      </c>
      <c r="B23" s="110" t="s">
        <v>92</v>
      </c>
      <c r="C23" s="110" t="s">
        <v>252</v>
      </c>
      <c r="D23" s="111">
        <v>42417</v>
      </c>
      <c r="E23" s="109" t="s">
        <v>94</v>
      </c>
      <c r="F23" s="109" t="s">
        <v>253</v>
      </c>
      <c r="G23" s="94">
        <v>30</v>
      </c>
      <c r="H23" s="94">
        <v>0</v>
      </c>
      <c r="I23" s="109" t="s">
        <v>89</v>
      </c>
      <c r="J23" s="109" t="s">
        <v>90</v>
      </c>
    </row>
    <row r="24" spans="1:10" ht="21">
      <c r="A24" s="109" t="s">
        <v>254</v>
      </c>
      <c r="B24" s="110" t="s">
        <v>92</v>
      </c>
      <c r="C24" s="110" t="s">
        <v>255</v>
      </c>
      <c r="D24" s="111">
        <v>42417</v>
      </c>
      <c r="E24" s="109" t="s">
        <v>101</v>
      </c>
      <c r="F24" s="109" t="s">
        <v>256</v>
      </c>
      <c r="G24" s="94">
        <v>240</v>
      </c>
      <c r="H24" s="94">
        <v>0</v>
      </c>
      <c r="I24" s="109" t="s">
        <v>89</v>
      </c>
      <c r="J24" s="109" t="s">
        <v>90</v>
      </c>
    </row>
    <row r="25" spans="1:10" ht="21">
      <c r="A25" s="109" t="s">
        <v>257</v>
      </c>
      <c r="B25" s="110" t="s">
        <v>92</v>
      </c>
      <c r="C25" s="110" t="s">
        <v>258</v>
      </c>
      <c r="D25" s="111">
        <v>42418</v>
      </c>
      <c r="E25" s="109" t="s">
        <v>87</v>
      </c>
      <c r="F25" s="109" t="s">
        <v>259</v>
      </c>
      <c r="G25" s="94">
        <v>717.03</v>
      </c>
      <c r="H25" s="94">
        <v>0</v>
      </c>
      <c r="I25" s="109" t="s">
        <v>89</v>
      </c>
      <c r="J25" s="109" t="s">
        <v>90</v>
      </c>
    </row>
    <row r="26" spans="1:10" ht="21">
      <c r="A26" s="109" t="s">
        <v>260</v>
      </c>
      <c r="B26" s="110" t="s">
        <v>92</v>
      </c>
      <c r="C26" s="110" t="s">
        <v>261</v>
      </c>
      <c r="D26" s="111">
        <v>42419</v>
      </c>
      <c r="E26" s="109" t="s">
        <v>87</v>
      </c>
      <c r="F26" s="109" t="s">
        <v>262</v>
      </c>
      <c r="G26" s="94">
        <v>526.39</v>
      </c>
      <c r="H26" s="94">
        <v>0</v>
      </c>
      <c r="I26" s="109" t="s">
        <v>89</v>
      </c>
      <c r="J26" s="109" t="s">
        <v>90</v>
      </c>
    </row>
    <row r="27" spans="1:10" ht="21">
      <c r="A27" s="109" t="s">
        <v>263</v>
      </c>
      <c r="B27" s="110" t="s">
        <v>92</v>
      </c>
      <c r="C27" s="110" t="s">
        <v>264</v>
      </c>
      <c r="D27" s="111">
        <v>42419</v>
      </c>
      <c r="E27" s="109" t="s">
        <v>94</v>
      </c>
      <c r="F27" s="109" t="s">
        <v>265</v>
      </c>
      <c r="G27" s="94">
        <v>310.45999999999998</v>
      </c>
      <c r="H27" s="94">
        <v>0</v>
      </c>
      <c r="I27" s="109" t="s">
        <v>89</v>
      </c>
      <c r="J27" s="109" t="s">
        <v>90</v>
      </c>
    </row>
    <row r="28" spans="1:10" ht="21">
      <c r="A28" s="109" t="s">
        <v>266</v>
      </c>
      <c r="B28" s="110" t="s">
        <v>92</v>
      </c>
      <c r="C28" s="110" t="s">
        <v>267</v>
      </c>
      <c r="D28" s="111">
        <v>42422</v>
      </c>
      <c r="E28" s="109" t="s">
        <v>101</v>
      </c>
      <c r="F28" s="109" t="s">
        <v>268</v>
      </c>
      <c r="G28" s="94">
        <v>588.64</v>
      </c>
      <c r="H28" s="94">
        <v>10.58</v>
      </c>
      <c r="I28" s="109" t="s">
        <v>89</v>
      </c>
      <c r="J28" s="109" t="s">
        <v>90</v>
      </c>
    </row>
    <row r="29" spans="1:10" ht="52.5">
      <c r="A29" s="109" t="s">
        <v>269</v>
      </c>
      <c r="B29" s="110" t="s">
        <v>92</v>
      </c>
      <c r="C29" s="110" t="s">
        <v>270</v>
      </c>
      <c r="D29" s="111">
        <v>42422</v>
      </c>
      <c r="E29" s="109" t="s">
        <v>189</v>
      </c>
      <c r="F29" s="109" t="s">
        <v>271</v>
      </c>
      <c r="G29" s="94">
        <v>1047.53</v>
      </c>
      <c r="H29" s="94">
        <v>0</v>
      </c>
      <c r="I29" s="109" t="s">
        <v>89</v>
      </c>
      <c r="J29" s="109" t="s">
        <v>186</v>
      </c>
    </row>
    <row r="30" spans="1:10" ht="21">
      <c r="A30" s="109" t="s">
        <v>272</v>
      </c>
      <c r="B30" s="110" t="s">
        <v>92</v>
      </c>
      <c r="C30" s="110" t="s">
        <v>273</v>
      </c>
      <c r="D30" s="111">
        <v>42423</v>
      </c>
      <c r="E30" s="109" t="s">
        <v>87</v>
      </c>
      <c r="F30" s="109" t="s">
        <v>274</v>
      </c>
      <c r="G30" s="94">
        <v>2027.02</v>
      </c>
      <c r="H30" s="94">
        <v>0</v>
      </c>
      <c r="I30" s="109" t="s">
        <v>89</v>
      </c>
      <c r="J30" s="109" t="s">
        <v>90</v>
      </c>
    </row>
    <row r="31" spans="1:10" ht="21">
      <c r="A31" s="109" t="s">
        <v>275</v>
      </c>
      <c r="B31" s="110" t="s">
        <v>92</v>
      </c>
      <c r="C31" s="110" t="s">
        <v>276</v>
      </c>
      <c r="D31" s="111">
        <v>42423</v>
      </c>
      <c r="E31" s="109" t="s">
        <v>94</v>
      </c>
      <c r="F31" s="109" t="s">
        <v>277</v>
      </c>
      <c r="G31" s="94">
        <v>1749.72</v>
      </c>
      <c r="H31" s="94">
        <v>5.56</v>
      </c>
      <c r="I31" s="109" t="s">
        <v>89</v>
      </c>
      <c r="J31" s="109" t="s">
        <v>90</v>
      </c>
    </row>
    <row r="32" spans="1:10" ht="21">
      <c r="A32" s="109" t="s">
        <v>278</v>
      </c>
      <c r="B32" s="110" t="s">
        <v>92</v>
      </c>
      <c r="C32" s="110" t="s">
        <v>279</v>
      </c>
      <c r="D32" s="111">
        <v>42423</v>
      </c>
      <c r="E32" s="109" t="s">
        <v>101</v>
      </c>
      <c r="F32" s="109" t="s">
        <v>280</v>
      </c>
      <c r="G32" s="94">
        <v>704.15</v>
      </c>
      <c r="H32" s="94">
        <v>0</v>
      </c>
      <c r="I32" s="109" t="s">
        <v>89</v>
      </c>
      <c r="J32" s="109" t="s">
        <v>90</v>
      </c>
    </row>
    <row r="33" spans="1:11" ht="21">
      <c r="A33" s="109" t="s">
        <v>286</v>
      </c>
      <c r="B33" s="110" t="s">
        <v>92</v>
      </c>
      <c r="C33" s="110" t="s">
        <v>287</v>
      </c>
      <c r="D33" s="111">
        <v>42424</v>
      </c>
      <c r="E33" s="109" t="s">
        <v>87</v>
      </c>
      <c r="F33" s="109" t="s">
        <v>288</v>
      </c>
      <c r="G33" s="94">
        <v>570.27</v>
      </c>
      <c r="H33" s="94">
        <v>0</v>
      </c>
      <c r="I33" s="109" t="s">
        <v>89</v>
      </c>
      <c r="J33" s="109" t="s">
        <v>90</v>
      </c>
    </row>
    <row r="34" spans="1:11" ht="21">
      <c r="A34" s="109" t="s">
        <v>292</v>
      </c>
      <c r="B34" s="110" t="s">
        <v>92</v>
      </c>
      <c r="C34" s="110" t="s">
        <v>293</v>
      </c>
      <c r="D34" s="111">
        <v>42424</v>
      </c>
      <c r="E34" s="109" t="s">
        <v>94</v>
      </c>
      <c r="F34" s="109" t="s">
        <v>294</v>
      </c>
      <c r="G34" s="94">
        <v>344.12</v>
      </c>
      <c r="H34" s="94">
        <v>0</v>
      </c>
      <c r="I34" s="109" t="s">
        <v>89</v>
      </c>
      <c r="J34" s="109" t="s">
        <v>90</v>
      </c>
    </row>
    <row r="35" spans="1:11" ht="21">
      <c r="A35" s="109" t="s">
        <v>299</v>
      </c>
      <c r="B35" s="110" t="s">
        <v>92</v>
      </c>
      <c r="C35" s="110" t="s">
        <v>300</v>
      </c>
      <c r="D35" s="111">
        <v>42424</v>
      </c>
      <c r="E35" s="109" t="s">
        <v>101</v>
      </c>
      <c r="F35" s="109" t="s">
        <v>301</v>
      </c>
      <c r="G35" s="94">
        <v>1064.55</v>
      </c>
      <c r="H35" s="94">
        <v>27.56</v>
      </c>
      <c r="I35" s="109" t="s">
        <v>89</v>
      </c>
      <c r="J35" s="109" t="s">
        <v>90</v>
      </c>
    </row>
    <row r="36" spans="1:11" ht="21">
      <c r="A36" s="109" t="s">
        <v>306</v>
      </c>
      <c r="B36" s="110" t="s">
        <v>92</v>
      </c>
      <c r="C36" s="110" t="s">
        <v>307</v>
      </c>
      <c r="D36" s="111">
        <v>42425</v>
      </c>
      <c r="E36" s="109" t="s">
        <v>87</v>
      </c>
      <c r="F36" s="109" t="s">
        <v>308</v>
      </c>
      <c r="G36" s="94">
        <v>1974.46</v>
      </c>
      <c r="H36" s="94">
        <v>0</v>
      </c>
      <c r="I36" s="109" t="s">
        <v>89</v>
      </c>
      <c r="J36" s="109" t="s">
        <v>90</v>
      </c>
    </row>
    <row r="37" spans="1:11" ht="21">
      <c r="A37" s="109" t="s">
        <v>313</v>
      </c>
      <c r="B37" s="110" t="s">
        <v>92</v>
      </c>
      <c r="C37" s="110" t="s">
        <v>314</v>
      </c>
      <c r="D37" s="111">
        <v>42426</v>
      </c>
      <c r="E37" s="109" t="s">
        <v>94</v>
      </c>
      <c r="F37" s="109" t="s">
        <v>315</v>
      </c>
      <c r="G37" s="94">
        <v>340</v>
      </c>
      <c r="H37" s="94">
        <v>0</v>
      </c>
      <c r="I37" s="109" t="s">
        <v>89</v>
      </c>
      <c r="J37" s="109" t="s">
        <v>90</v>
      </c>
    </row>
    <row r="38" spans="1:11" ht="31.5">
      <c r="A38" s="109" t="s">
        <v>320</v>
      </c>
      <c r="B38" s="110" t="s">
        <v>92</v>
      </c>
      <c r="C38" s="110" t="s">
        <v>321</v>
      </c>
      <c r="D38" s="111">
        <v>42426</v>
      </c>
      <c r="E38" s="109" t="s">
        <v>87</v>
      </c>
      <c r="F38" s="109" t="s">
        <v>322</v>
      </c>
      <c r="G38" s="94">
        <v>2462.02</v>
      </c>
      <c r="H38" s="94">
        <v>0</v>
      </c>
      <c r="I38" s="109" t="s">
        <v>89</v>
      </c>
      <c r="J38" s="109" t="s">
        <v>90</v>
      </c>
    </row>
    <row r="39" spans="1:11" ht="21">
      <c r="A39" s="109" t="s">
        <v>329</v>
      </c>
      <c r="B39" s="110" t="s">
        <v>92</v>
      </c>
      <c r="C39" s="110" t="s">
        <v>330</v>
      </c>
      <c r="D39" s="111">
        <v>42426</v>
      </c>
      <c r="E39" s="109" t="s">
        <v>101</v>
      </c>
      <c r="F39" s="109" t="s">
        <v>331</v>
      </c>
      <c r="G39" s="94">
        <v>426.76</v>
      </c>
      <c r="H39" s="94">
        <v>9.26</v>
      </c>
      <c r="I39" s="109" t="s">
        <v>89</v>
      </c>
      <c r="J39" s="109" t="s">
        <v>90</v>
      </c>
    </row>
    <row r="40" spans="1:11" ht="21">
      <c r="A40" s="109" t="s">
        <v>335</v>
      </c>
      <c r="B40" s="110" t="s">
        <v>92</v>
      </c>
      <c r="C40" s="110" t="s">
        <v>336</v>
      </c>
      <c r="D40" s="111">
        <v>42429</v>
      </c>
      <c r="E40" s="109" t="s">
        <v>94</v>
      </c>
      <c r="F40" s="109" t="s">
        <v>337</v>
      </c>
      <c r="G40" s="94">
        <v>1803.21</v>
      </c>
      <c r="H40" s="94">
        <v>36.24</v>
      </c>
      <c r="I40" s="109" t="s">
        <v>89</v>
      </c>
      <c r="J40" s="109" t="s">
        <v>90</v>
      </c>
    </row>
    <row r="41" spans="1:11" ht="21">
      <c r="A41" s="109" t="s">
        <v>341</v>
      </c>
      <c r="B41" s="110" t="s">
        <v>92</v>
      </c>
      <c r="C41" s="110" t="s">
        <v>342</v>
      </c>
      <c r="D41" s="111">
        <v>42429</v>
      </c>
      <c r="E41" s="109" t="s">
        <v>101</v>
      </c>
      <c r="F41" s="109" t="s">
        <v>343</v>
      </c>
      <c r="G41" s="94">
        <v>1979</v>
      </c>
      <c r="H41" s="94">
        <v>58.91</v>
      </c>
      <c r="I41" s="109" t="s">
        <v>89</v>
      </c>
      <c r="J41" s="109" t="s">
        <v>90</v>
      </c>
    </row>
    <row r="42" spans="1:11" ht="31.5">
      <c r="A42" s="109" t="s">
        <v>348</v>
      </c>
      <c r="B42" s="110" t="s">
        <v>92</v>
      </c>
      <c r="C42" s="110" t="s">
        <v>349</v>
      </c>
      <c r="D42" s="111">
        <v>42429</v>
      </c>
      <c r="E42" s="109" t="s">
        <v>87</v>
      </c>
      <c r="F42" s="109" t="s">
        <v>350</v>
      </c>
      <c r="G42" s="94">
        <v>6929.26</v>
      </c>
      <c r="H42" s="94">
        <v>26.16</v>
      </c>
      <c r="I42" s="109" t="s">
        <v>89</v>
      </c>
      <c r="J42" s="109" t="s">
        <v>90</v>
      </c>
    </row>
    <row r="43" spans="1:11" ht="31.5">
      <c r="A43" s="109" t="s">
        <v>391</v>
      </c>
      <c r="B43" s="110" t="s">
        <v>392</v>
      </c>
      <c r="C43" s="110" t="s">
        <v>393</v>
      </c>
      <c r="D43" s="111">
        <v>42426</v>
      </c>
      <c r="E43" s="109" t="s">
        <v>394</v>
      </c>
      <c r="F43" s="109" t="s">
        <v>395</v>
      </c>
      <c r="G43" s="94">
        <v>147933.26</v>
      </c>
      <c r="H43" s="94">
        <v>0</v>
      </c>
      <c r="I43" s="109" t="s">
        <v>143</v>
      </c>
      <c r="J43" s="109" t="s">
        <v>396</v>
      </c>
      <c r="K43" s="123">
        <f>SUM(G43:G47)</f>
        <v>153334.65</v>
      </c>
    </row>
    <row r="44" spans="1:11" ht="31.5">
      <c r="A44" s="109" t="s">
        <v>397</v>
      </c>
      <c r="B44" s="110" t="s">
        <v>392</v>
      </c>
      <c r="C44" s="110" t="s">
        <v>398</v>
      </c>
      <c r="D44" s="111">
        <v>42429</v>
      </c>
      <c r="E44" s="109" t="s">
        <v>394</v>
      </c>
      <c r="F44" s="109" t="s">
        <v>395</v>
      </c>
      <c r="G44" s="94">
        <v>2.96</v>
      </c>
      <c r="H44" s="94">
        <v>0</v>
      </c>
      <c r="I44" s="109" t="s">
        <v>143</v>
      </c>
      <c r="J44" s="109" t="s">
        <v>396</v>
      </c>
    </row>
    <row r="45" spans="1:11" ht="31.5">
      <c r="A45" s="109" t="s">
        <v>399</v>
      </c>
      <c r="B45" s="110" t="s">
        <v>392</v>
      </c>
      <c r="C45" s="110" t="s">
        <v>400</v>
      </c>
      <c r="D45" s="111">
        <v>42429</v>
      </c>
      <c r="E45" s="109" t="s">
        <v>394</v>
      </c>
      <c r="F45" s="109" t="s">
        <v>395</v>
      </c>
      <c r="G45" s="94">
        <v>81.8</v>
      </c>
      <c r="H45" s="94">
        <v>0</v>
      </c>
      <c r="I45" s="109" t="s">
        <v>143</v>
      </c>
      <c r="J45" s="109" t="s">
        <v>396</v>
      </c>
    </row>
    <row r="46" spans="1:11" ht="31.5">
      <c r="A46" s="109" t="s">
        <v>401</v>
      </c>
      <c r="B46" s="110" t="s">
        <v>392</v>
      </c>
      <c r="C46" s="110" t="s">
        <v>402</v>
      </c>
      <c r="D46" s="111">
        <v>42429</v>
      </c>
      <c r="E46" s="109" t="s">
        <v>394</v>
      </c>
      <c r="F46" s="109" t="s">
        <v>395</v>
      </c>
      <c r="G46" s="94">
        <v>1382.48</v>
      </c>
      <c r="H46" s="94">
        <v>0</v>
      </c>
      <c r="I46" s="109" t="s">
        <v>143</v>
      </c>
      <c r="J46" s="109" t="s">
        <v>396</v>
      </c>
    </row>
    <row r="47" spans="1:11" ht="31.5">
      <c r="A47" s="109" t="s">
        <v>403</v>
      </c>
      <c r="B47" s="110" t="s">
        <v>392</v>
      </c>
      <c r="C47" s="110" t="s">
        <v>404</v>
      </c>
      <c r="D47" s="111">
        <v>42429</v>
      </c>
      <c r="E47" s="109" t="s">
        <v>394</v>
      </c>
      <c r="F47" s="109" t="s">
        <v>395</v>
      </c>
      <c r="G47" s="94">
        <v>3934.15</v>
      </c>
      <c r="H47" s="94">
        <v>0</v>
      </c>
      <c r="I47" s="109" t="s">
        <v>143</v>
      </c>
      <c r="J47" s="109" t="s">
        <v>396</v>
      </c>
    </row>
    <row r="48" spans="1:11" ht="21">
      <c r="A48" s="109" t="s">
        <v>106</v>
      </c>
      <c r="B48" s="110" t="s">
        <v>107</v>
      </c>
      <c r="C48" s="110" t="s">
        <v>108</v>
      </c>
      <c r="D48" s="111">
        <v>42401</v>
      </c>
      <c r="E48" s="109" t="s">
        <v>87</v>
      </c>
      <c r="F48" s="109" t="s">
        <v>109</v>
      </c>
      <c r="G48" s="94">
        <v>3203.25</v>
      </c>
      <c r="H48" s="94">
        <v>0</v>
      </c>
      <c r="I48" s="109" t="s">
        <v>89</v>
      </c>
      <c r="J48" s="109" t="s">
        <v>90</v>
      </c>
      <c r="K48" s="123">
        <f>SUM(G48:G78)</f>
        <v>79681.22</v>
      </c>
    </row>
    <row r="49" spans="1:10" ht="21">
      <c r="A49" s="109" t="s">
        <v>113</v>
      </c>
      <c r="B49" s="110" t="s">
        <v>107</v>
      </c>
      <c r="C49" s="110" t="s">
        <v>114</v>
      </c>
      <c r="D49" s="111">
        <v>42401</v>
      </c>
      <c r="E49" s="109" t="s">
        <v>94</v>
      </c>
      <c r="F49" s="109" t="s">
        <v>115</v>
      </c>
      <c r="G49" s="94">
        <v>292.95</v>
      </c>
      <c r="H49" s="94">
        <v>0</v>
      </c>
      <c r="I49" s="109" t="s">
        <v>89</v>
      </c>
      <c r="J49" s="109" t="s">
        <v>90</v>
      </c>
    </row>
    <row r="50" spans="1:10" ht="21">
      <c r="A50" s="109" t="s">
        <v>116</v>
      </c>
      <c r="B50" s="112" t="s">
        <v>107</v>
      </c>
      <c r="C50" s="112" t="s">
        <v>117</v>
      </c>
      <c r="D50" s="113">
        <v>42401</v>
      </c>
      <c r="E50" s="114" t="s">
        <v>87</v>
      </c>
      <c r="F50" s="114" t="s">
        <v>118</v>
      </c>
      <c r="G50" s="115">
        <v>16002.16</v>
      </c>
      <c r="H50" s="94">
        <v>467.39</v>
      </c>
      <c r="I50" s="109" t="s">
        <v>89</v>
      </c>
      <c r="J50" s="109" t="s">
        <v>90</v>
      </c>
    </row>
    <row r="51" spans="1:10" ht="21">
      <c r="A51" s="109" t="s">
        <v>119</v>
      </c>
      <c r="B51" s="110" t="s">
        <v>107</v>
      </c>
      <c r="C51" s="110" t="s">
        <v>120</v>
      </c>
      <c r="D51" s="111">
        <v>42402</v>
      </c>
      <c r="E51" s="109" t="s">
        <v>87</v>
      </c>
      <c r="F51" s="109" t="s">
        <v>121</v>
      </c>
      <c r="G51" s="94">
        <v>1212.03</v>
      </c>
      <c r="H51" s="94">
        <v>0</v>
      </c>
      <c r="I51" s="109" t="s">
        <v>89</v>
      </c>
      <c r="J51" s="109" t="s">
        <v>90</v>
      </c>
    </row>
    <row r="52" spans="1:10" ht="21">
      <c r="A52" s="109" t="s">
        <v>122</v>
      </c>
      <c r="B52" s="110" t="s">
        <v>107</v>
      </c>
      <c r="C52" s="110" t="s">
        <v>123</v>
      </c>
      <c r="D52" s="111">
        <v>42402</v>
      </c>
      <c r="E52" s="109" t="s">
        <v>101</v>
      </c>
      <c r="F52" s="109" t="s">
        <v>124</v>
      </c>
      <c r="G52" s="94">
        <v>743.75</v>
      </c>
      <c r="H52" s="94">
        <v>0</v>
      </c>
      <c r="I52" s="109" t="s">
        <v>89</v>
      </c>
      <c r="J52" s="109" t="s">
        <v>90</v>
      </c>
    </row>
    <row r="53" spans="1:10" ht="21">
      <c r="A53" s="109" t="s">
        <v>125</v>
      </c>
      <c r="B53" s="110" t="s">
        <v>107</v>
      </c>
      <c r="C53" s="110" t="s">
        <v>126</v>
      </c>
      <c r="D53" s="111">
        <v>42402</v>
      </c>
      <c r="E53" s="109" t="s">
        <v>87</v>
      </c>
      <c r="F53" s="109" t="s">
        <v>127</v>
      </c>
      <c r="G53" s="94">
        <v>1566.08</v>
      </c>
      <c r="H53" s="94">
        <v>34.75</v>
      </c>
      <c r="I53" s="109" t="s">
        <v>89</v>
      </c>
      <c r="J53" s="109" t="s">
        <v>90</v>
      </c>
    </row>
    <row r="54" spans="1:10" ht="21">
      <c r="A54" s="109" t="s">
        <v>128</v>
      </c>
      <c r="B54" s="110" t="s">
        <v>107</v>
      </c>
      <c r="C54" s="110" t="s">
        <v>129</v>
      </c>
      <c r="D54" s="111">
        <v>42403</v>
      </c>
      <c r="E54" s="109" t="s">
        <v>87</v>
      </c>
      <c r="F54" s="109" t="s">
        <v>130</v>
      </c>
      <c r="G54" s="94">
        <v>581.22</v>
      </c>
      <c r="H54" s="94">
        <v>0</v>
      </c>
      <c r="I54" s="109" t="s">
        <v>89</v>
      </c>
      <c r="J54" s="109" t="s">
        <v>90</v>
      </c>
    </row>
    <row r="55" spans="1:10" ht="21">
      <c r="A55" s="109" t="s">
        <v>131</v>
      </c>
      <c r="B55" s="110" t="s">
        <v>107</v>
      </c>
      <c r="C55" s="110" t="s">
        <v>132</v>
      </c>
      <c r="D55" s="111">
        <v>42403</v>
      </c>
      <c r="E55" s="109" t="s">
        <v>94</v>
      </c>
      <c r="F55" s="109" t="s">
        <v>133</v>
      </c>
      <c r="G55" s="94">
        <v>563.01</v>
      </c>
      <c r="H55" s="94">
        <v>0</v>
      </c>
      <c r="I55" s="109" t="s">
        <v>89</v>
      </c>
      <c r="J55" s="109" t="s">
        <v>90</v>
      </c>
    </row>
    <row r="56" spans="1:10" ht="21">
      <c r="A56" s="109" t="s">
        <v>134</v>
      </c>
      <c r="B56" s="110" t="s">
        <v>107</v>
      </c>
      <c r="C56" s="110" t="s">
        <v>135</v>
      </c>
      <c r="D56" s="111">
        <v>42403</v>
      </c>
      <c r="E56" s="109" t="s">
        <v>101</v>
      </c>
      <c r="F56" s="109" t="s">
        <v>136</v>
      </c>
      <c r="G56" s="94">
        <v>366.06</v>
      </c>
      <c r="H56" s="94">
        <v>10.82</v>
      </c>
      <c r="I56" s="109" t="s">
        <v>89</v>
      </c>
      <c r="J56" s="109" t="s">
        <v>90</v>
      </c>
    </row>
    <row r="57" spans="1:10" ht="21">
      <c r="A57" s="109" t="s">
        <v>137</v>
      </c>
      <c r="B57" s="110" t="s">
        <v>107</v>
      </c>
      <c r="C57" s="110" t="s">
        <v>138</v>
      </c>
      <c r="D57" s="111">
        <v>42403</v>
      </c>
      <c r="E57" s="109" t="s">
        <v>87</v>
      </c>
      <c r="F57" s="109" t="s">
        <v>139</v>
      </c>
      <c r="G57" s="94">
        <v>1344.34</v>
      </c>
      <c r="H57" s="94">
        <v>0</v>
      </c>
      <c r="I57" s="109" t="s">
        <v>89</v>
      </c>
      <c r="J57" s="109" t="s">
        <v>90</v>
      </c>
    </row>
    <row r="58" spans="1:10" ht="31.5">
      <c r="A58" s="109" t="s">
        <v>140</v>
      </c>
      <c r="B58" s="110" t="s">
        <v>107</v>
      </c>
      <c r="C58" s="110" t="s">
        <v>141</v>
      </c>
      <c r="D58" s="111">
        <v>42404</v>
      </c>
      <c r="E58" s="109" t="s">
        <v>87</v>
      </c>
      <c r="F58" s="109" t="s">
        <v>142</v>
      </c>
      <c r="G58" s="94">
        <v>110</v>
      </c>
      <c r="H58" s="94">
        <v>0</v>
      </c>
      <c r="I58" s="109" t="s">
        <v>143</v>
      </c>
      <c r="J58" s="109" t="s">
        <v>90</v>
      </c>
    </row>
    <row r="59" spans="1:10" ht="31.5">
      <c r="A59" s="109" t="s">
        <v>147</v>
      </c>
      <c r="B59" s="110" t="s">
        <v>107</v>
      </c>
      <c r="C59" s="110" t="s">
        <v>148</v>
      </c>
      <c r="D59" s="111">
        <v>42405</v>
      </c>
      <c r="E59" s="109" t="s">
        <v>87</v>
      </c>
      <c r="F59" s="109" t="s">
        <v>149</v>
      </c>
      <c r="G59" s="94">
        <v>45</v>
      </c>
      <c r="H59" s="94">
        <v>0</v>
      </c>
      <c r="I59" s="109" t="s">
        <v>143</v>
      </c>
      <c r="J59" s="109" t="s">
        <v>90</v>
      </c>
    </row>
    <row r="60" spans="1:10" ht="21">
      <c r="A60" s="109" t="s">
        <v>150</v>
      </c>
      <c r="B60" s="110" t="s">
        <v>107</v>
      </c>
      <c r="C60" s="110" t="s">
        <v>151</v>
      </c>
      <c r="D60" s="111">
        <v>42408</v>
      </c>
      <c r="E60" s="109" t="s">
        <v>87</v>
      </c>
      <c r="F60" s="109" t="s">
        <v>152</v>
      </c>
      <c r="G60" s="94">
        <v>240</v>
      </c>
      <c r="H60" s="94">
        <v>0</v>
      </c>
      <c r="I60" s="109" t="s">
        <v>89</v>
      </c>
      <c r="J60" s="109" t="s">
        <v>90</v>
      </c>
    </row>
    <row r="61" spans="1:10" ht="21">
      <c r="A61" s="109" t="s">
        <v>153</v>
      </c>
      <c r="B61" s="110" t="s">
        <v>107</v>
      </c>
      <c r="C61" s="110" t="s">
        <v>154</v>
      </c>
      <c r="D61" s="111">
        <v>42408</v>
      </c>
      <c r="E61" s="109" t="s">
        <v>87</v>
      </c>
      <c r="F61" s="109" t="s">
        <v>155</v>
      </c>
      <c r="G61" s="94">
        <v>454.01</v>
      </c>
      <c r="H61" s="94">
        <v>0</v>
      </c>
      <c r="I61" s="109" t="s">
        <v>89</v>
      </c>
      <c r="J61" s="109" t="s">
        <v>90</v>
      </c>
    </row>
    <row r="62" spans="1:10" ht="21">
      <c r="A62" s="109" t="s">
        <v>156</v>
      </c>
      <c r="B62" s="110" t="s">
        <v>107</v>
      </c>
      <c r="C62" s="110" t="s">
        <v>157</v>
      </c>
      <c r="D62" s="111">
        <v>42409</v>
      </c>
      <c r="E62" s="109" t="s">
        <v>87</v>
      </c>
      <c r="F62" s="109" t="s">
        <v>158</v>
      </c>
      <c r="G62" s="94">
        <v>611.63</v>
      </c>
      <c r="H62" s="94">
        <v>2.2999999999999998</v>
      </c>
      <c r="I62" s="109" t="s">
        <v>89</v>
      </c>
      <c r="J62" s="109" t="s">
        <v>90</v>
      </c>
    </row>
    <row r="63" spans="1:10" ht="21">
      <c r="A63" s="109" t="s">
        <v>159</v>
      </c>
      <c r="B63" s="110" t="s">
        <v>107</v>
      </c>
      <c r="C63" s="110" t="s">
        <v>160</v>
      </c>
      <c r="D63" s="111">
        <v>42410</v>
      </c>
      <c r="E63" s="109" t="s">
        <v>87</v>
      </c>
      <c r="F63" s="109" t="s">
        <v>161</v>
      </c>
      <c r="G63" s="94">
        <v>270.37</v>
      </c>
      <c r="H63" s="94">
        <v>0</v>
      </c>
      <c r="I63" s="109" t="s">
        <v>89</v>
      </c>
      <c r="J63" s="109" t="s">
        <v>90</v>
      </c>
    </row>
    <row r="64" spans="1:10" ht="21">
      <c r="A64" s="109" t="s">
        <v>162</v>
      </c>
      <c r="B64" s="110" t="s">
        <v>107</v>
      </c>
      <c r="C64" s="110" t="s">
        <v>163</v>
      </c>
      <c r="D64" s="111">
        <v>42411</v>
      </c>
      <c r="E64" s="109" t="s">
        <v>87</v>
      </c>
      <c r="F64" s="109" t="s">
        <v>164</v>
      </c>
      <c r="G64" s="94">
        <v>382.7</v>
      </c>
      <c r="H64" s="94">
        <v>0</v>
      </c>
      <c r="I64" s="109" t="s">
        <v>89</v>
      </c>
      <c r="J64" s="109" t="s">
        <v>90</v>
      </c>
    </row>
    <row r="65" spans="1:11" ht="21">
      <c r="A65" s="109" t="s">
        <v>165</v>
      </c>
      <c r="B65" s="110" t="s">
        <v>107</v>
      </c>
      <c r="C65" s="110" t="s">
        <v>166</v>
      </c>
      <c r="D65" s="111">
        <v>42412</v>
      </c>
      <c r="E65" s="109" t="s">
        <v>87</v>
      </c>
      <c r="F65" s="109" t="s">
        <v>167</v>
      </c>
      <c r="G65" s="94">
        <v>1559.81</v>
      </c>
      <c r="H65" s="94">
        <v>42.56</v>
      </c>
      <c r="I65" s="109" t="s">
        <v>89</v>
      </c>
      <c r="J65" s="109" t="s">
        <v>90</v>
      </c>
    </row>
    <row r="66" spans="1:11" ht="21">
      <c r="A66" s="109" t="s">
        <v>168</v>
      </c>
      <c r="B66" s="110" t="s">
        <v>107</v>
      </c>
      <c r="C66" s="110" t="s">
        <v>169</v>
      </c>
      <c r="D66" s="111">
        <v>42415</v>
      </c>
      <c r="E66" s="109" t="s">
        <v>87</v>
      </c>
      <c r="F66" s="109" t="s">
        <v>170</v>
      </c>
      <c r="G66" s="94">
        <v>279.52999999999997</v>
      </c>
      <c r="H66" s="94">
        <v>0</v>
      </c>
      <c r="I66" s="109" t="s">
        <v>89</v>
      </c>
      <c r="J66" s="109" t="s">
        <v>90</v>
      </c>
    </row>
    <row r="67" spans="1:11" ht="21">
      <c r="A67" s="109" t="s">
        <v>171</v>
      </c>
      <c r="B67" s="110" t="s">
        <v>107</v>
      </c>
      <c r="C67" s="110" t="s">
        <v>172</v>
      </c>
      <c r="D67" s="111">
        <v>42416</v>
      </c>
      <c r="E67" s="109" t="s">
        <v>87</v>
      </c>
      <c r="F67" s="109" t="s">
        <v>173</v>
      </c>
      <c r="G67" s="94">
        <v>1041.71</v>
      </c>
      <c r="H67" s="94">
        <v>0</v>
      </c>
      <c r="I67" s="109" t="s">
        <v>89</v>
      </c>
      <c r="J67" s="109" t="s">
        <v>90</v>
      </c>
    </row>
    <row r="68" spans="1:11" ht="21">
      <c r="A68" s="109" t="s">
        <v>174</v>
      </c>
      <c r="B68" s="110" t="s">
        <v>107</v>
      </c>
      <c r="C68" s="110" t="s">
        <v>175</v>
      </c>
      <c r="D68" s="111">
        <v>42417</v>
      </c>
      <c r="E68" s="109" t="s">
        <v>87</v>
      </c>
      <c r="F68" s="109" t="s">
        <v>176</v>
      </c>
      <c r="G68" s="94">
        <v>320.07</v>
      </c>
      <c r="H68" s="94">
        <v>0</v>
      </c>
      <c r="I68" s="109" t="s">
        <v>89</v>
      </c>
      <c r="J68" s="109" t="s">
        <v>90</v>
      </c>
    </row>
    <row r="69" spans="1:11" ht="21">
      <c r="A69" s="109" t="s">
        <v>180</v>
      </c>
      <c r="B69" s="110" t="s">
        <v>107</v>
      </c>
      <c r="C69" s="110" t="s">
        <v>181</v>
      </c>
      <c r="D69" s="111">
        <v>42418</v>
      </c>
      <c r="E69" s="109" t="s">
        <v>87</v>
      </c>
      <c r="F69" s="109" t="s">
        <v>182</v>
      </c>
      <c r="G69" s="94">
        <v>1127.8</v>
      </c>
      <c r="H69" s="94">
        <v>0</v>
      </c>
      <c r="I69" s="109" t="s">
        <v>89</v>
      </c>
      <c r="J69" s="109" t="s">
        <v>90</v>
      </c>
    </row>
    <row r="70" spans="1:11" ht="52.5">
      <c r="A70" s="109" t="s">
        <v>183</v>
      </c>
      <c r="B70" s="110" t="s">
        <v>107</v>
      </c>
      <c r="C70" s="110" t="s">
        <v>184</v>
      </c>
      <c r="D70" s="111">
        <v>42419</v>
      </c>
      <c r="E70" s="109" t="s">
        <v>87</v>
      </c>
      <c r="F70" s="109" t="s">
        <v>185</v>
      </c>
      <c r="G70" s="94">
        <v>925.96</v>
      </c>
      <c r="H70" s="94">
        <v>0</v>
      </c>
      <c r="I70" s="109" t="s">
        <v>89</v>
      </c>
      <c r="J70" s="109" t="s">
        <v>186</v>
      </c>
    </row>
    <row r="71" spans="1:11" ht="21">
      <c r="A71" s="109" t="s">
        <v>187</v>
      </c>
      <c r="B71" s="110" t="s">
        <v>107</v>
      </c>
      <c r="C71" s="110" t="s">
        <v>188</v>
      </c>
      <c r="D71" s="111">
        <v>42422</v>
      </c>
      <c r="E71" s="109" t="s">
        <v>189</v>
      </c>
      <c r="F71" s="109" t="s">
        <v>190</v>
      </c>
      <c r="G71" s="94">
        <v>6867.71</v>
      </c>
      <c r="H71" s="94">
        <v>169.15</v>
      </c>
      <c r="I71" s="109" t="s">
        <v>89</v>
      </c>
      <c r="J71" s="109" t="s">
        <v>90</v>
      </c>
    </row>
    <row r="72" spans="1:11" ht="21">
      <c r="A72" s="109" t="s">
        <v>191</v>
      </c>
      <c r="B72" s="110" t="s">
        <v>107</v>
      </c>
      <c r="C72" s="110" t="s">
        <v>192</v>
      </c>
      <c r="D72" s="111">
        <v>42423</v>
      </c>
      <c r="E72" s="109" t="s">
        <v>87</v>
      </c>
      <c r="F72" s="109" t="s">
        <v>193</v>
      </c>
      <c r="G72" s="94">
        <v>433.77</v>
      </c>
      <c r="H72" s="94">
        <v>0</v>
      </c>
      <c r="I72" s="109" t="s">
        <v>89</v>
      </c>
      <c r="J72" s="109" t="s">
        <v>90</v>
      </c>
    </row>
    <row r="73" spans="1:11" ht="21">
      <c r="A73" s="109" t="s">
        <v>194</v>
      </c>
      <c r="B73" s="110" t="s">
        <v>107</v>
      </c>
      <c r="C73" s="110" t="s">
        <v>195</v>
      </c>
      <c r="D73" s="111">
        <v>42424</v>
      </c>
      <c r="E73" s="109" t="s">
        <v>87</v>
      </c>
      <c r="F73" s="109" t="s">
        <v>196</v>
      </c>
      <c r="G73" s="94">
        <v>971.52</v>
      </c>
      <c r="H73" s="94">
        <v>0</v>
      </c>
      <c r="I73" s="109" t="s">
        <v>89</v>
      </c>
      <c r="J73" s="109" t="s">
        <v>90</v>
      </c>
    </row>
    <row r="74" spans="1:11" ht="21">
      <c r="A74" s="109" t="s">
        <v>197</v>
      </c>
      <c r="B74" s="110" t="s">
        <v>107</v>
      </c>
      <c r="C74" s="110" t="s">
        <v>198</v>
      </c>
      <c r="D74" s="111">
        <v>42425</v>
      </c>
      <c r="E74" s="109" t="s">
        <v>87</v>
      </c>
      <c r="F74" s="109" t="s">
        <v>199</v>
      </c>
      <c r="G74" s="94">
        <v>1069.9100000000001</v>
      </c>
      <c r="H74" s="94">
        <v>10.46</v>
      </c>
      <c r="I74" s="109" t="s">
        <v>89</v>
      </c>
      <c r="J74" s="109" t="s">
        <v>90</v>
      </c>
    </row>
    <row r="75" spans="1:11" ht="21">
      <c r="A75" s="109" t="s">
        <v>200</v>
      </c>
      <c r="B75" s="110" t="s">
        <v>107</v>
      </c>
      <c r="C75" s="110" t="s">
        <v>201</v>
      </c>
      <c r="D75" s="111">
        <v>42426</v>
      </c>
      <c r="E75" s="109" t="s">
        <v>87</v>
      </c>
      <c r="F75" s="109" t="s">
        <v>202</v>
      </c>
      <c r="G75" s="94">
        <v>15258.44</v>
      </c>
      <c r="H75" s="94">
        <v>486.2</v>
      </c>
      <c r="I75" s="109" t="s">
        <v>89</v>
      </c>
      <c r="J75" s="109" t="s">
        <v>90</v>
      </c>
    </row>
    <row r="76" spans="1:11" ht="21">
      <c r="A76" s="109" t="s">
        <v>203</v>
      </c>
      <c r="B76" s="110" t="s">
        <v>107</v>
      </c>
      <c r="C76" s="110" t="s">
        <v>204</v>
      </c>
      <c r="D76" s="111">
        <v>42429</v>
      </c>
      <c r="E76" s="109" t="s">
        <v>87</v>
      </c>
      <c r="F76" s="109" t="s">
        <v>205</v>
      </c>
      <c r="G76" s="94">
        <v>5273.98</v>
      </c>
      <c r="H76" s="94">
        <v>83.99</v>
      </c>
      <c r="I76" s="109" t="s">
        <v>89</v>
      </c>
      <c r="J76" s="109" t="s">
        <v>90</v>
      </c>
    </row>
    <row r="77" spans="1:11" ht="21">
      <c r="A77" s="109" t="s">
        <v>206</v>
      </c>
      <c r="B77" s="110" t="s">
        <v>107</v>
      </c>
      <c r="C77" s="110" t="s">
        <v>207</v>
      </c>
      <c r="D77" s="111">
        <v>42429</v>
      </c>
      <c r="E77" s="109" t="s">
        <v>87</v>
      </c>
      <c r="F77" s="109" t="s">
        <v>208</v>
      </c>
      <c r="G77" s="94">
        <v>560.29</v>
      </c>
      <c r="H77" s="94">
        <v>0</v>
      </c>
      <c r="I77" s="109" t="s">
        <v>89</v>
      </c>
      <c r="J77" s="109" t="s">
        <v>90</v>
      </c>
    </row>
    <row r="78" spans="1:11" ht="94.5">
      <c r="A78" s="109" t="s">
        <v>209</v>
      </c>
      <c r="B78" s="110" t="s">
        <v>107</v>
      </c>
      <c r="C78" s="110" t="s">
        <v>210</v>
      </c>
      <c r="D78" s="111">
        <v>42429</v>
      </c>
      <c r="E78" s="109" t="s">
        <v>87</v>
      </c>
      <c r="F78" s="109" t="s">
        <v>211</v>
      </c>
      <c r="G78" s="94">
        <v>16002.16</v>
      </c>
      <c r="H78" s="94">
        <v>467.39</v>
      </c>
      <c r="I78" s="109" t="s">
        <v>89</v>
      </c>
      <c r="J78" s="109" t="s">
        <v>90</v>
      </c>
    </row>
    <row r="79" spans="1:11">
      <c r="A79" s="109" t="s">
        <v>281</v>
      </c>
      <c r="B79" s="110" t="s">
        <v>282</v>
      </c>
      <c r="C79" s="110" t="s">
        <v>283</v>
      </c>
      <c r="D79" s="111">
        <v>42401</v>
      </c>
      <c r="E79" s="109" t="s">
        <v>284</v>
      </c>
      <c r="F79" s="109" t="s">
        <v>285</v>
      </c>
      <c r="G79" s="94">
        <v>7858.25</v>
      </c>
      <c r="H79" s="94">
        <v>0</v>
      </c>
      <c r="I79" s="109" t="s">
        <v>89</v>
      </c>
      <c r="J79" s="109" t="s">
        <v>90</v>
      </c>
      <c r="K79" s="123">
        <f>SUM(G79:G100)</f>
        <v>1224745.1299999997</v>
      </c>
    </row>
    <row r="80" spans="1:11">
      <c r="A80" s="109" t="s">
        <v>289</v>
      </c>
      <c r="B80" s="110" t="s">
        <v>282</v>
      </c>
      <c r="C80" s="110" t="s">
        <v>290</v>
      </c>
      <c r="D80" s="111">
        <v>42401</v>
      </c>
      <c r="E80" s="109" t="s">
        <v>284</v>
      </c>
      <c r="F80" s="109" t="s">
        <v>291</v>
      </c>
      <c r="G80" s="94">
        <v>3585.6</v>
      </c>
      <c r="H80" s="94">
        <v>0</v>
      </c>
      <c r="I80" s="109" t="s">
        <v>89</v>
      </c>
      <c r="J80" s="109" t="s">
        <v>90</v>
      </c>
    </row>
    <row r="81" spans="1:10" ht="31.5">
      <c r="A81" s="109" t="s">
        <v>295</v>
      </c>
      <c r="B81" s="110" t="s">
        <v>282</v>
      </c>
      <c r="C81" s="110" t="s">
        <v>296</v>
      </c>
      <c r="D81" s="111">
        <v>42401</v>
      </c>
      <c r="E81" s="109" t="s">
        <v>297</v>
      </c>
      <c r="F81" s="109" t="s">
        <v>298</v>
      </c>
      <c r="G81" s="94">
        <v>1301.5999999999999</v>
      </c>
      <c r="H81" s="94">
        <v>0</v>
      </c>
      <c r="I81" s="109" t="s">
        <v>143</v>
      </c>
      <c r="J81" s="109" t="s">
        <v>90</v>
      </c>
    </row>
    <row r="82" spans="1:10" ht="31.5">
      <c r="A82" s="109" t="s">
        <v>302</v>
      </c>
      <c r="B82" s="110" t="s">
        <v>282</v>
      </c>
      <c r="C82" s="110" t="s">
        <v>303</v>
      </c>
      <c r="D82" s="111">
        <v>42401</v>
      </c>
      <c r="E82" s="109" t="s">
        <v>304</v>
      </c>
      <c r="F82" s="109" t="s">
        <v>305</v>
      </c>
      <c r="G82" s="94">
        <v>105</v>
      </c>
      <c r="H82" s="94">
        <v>0</v>
      </c>
      <c r="I82" s="109" t="s">
        <v>143</v>
      </c>
      <c r="J82" s="109" t="s">
        <v>90</v>
      </c>
    </row>
    <row r="83" spans="1:10" ht="31.5">
      <c r="A83" s="109" t="s">
        <v>309</v>
      </c>
      <c r="B83" s="110" t="s">
        <v>282</v>
      </c>
      <c r="C83" s="110" t="s">
        <v>310</v>
      </c>
      <c r="D83" s="111">
        <v>42401</v>
      </c>
      <c r="E83" s="109" t="s">
        <v>311</v>
      </c>
      <c r="F83" s="109" t="s">
        <v>312</v>
      </c>
      <c r="G83" s="94">
        <v>72.69</v>
      </c>
      <c r="H83" s="94">
        <v>0</v>
      </c>
      <c r="I83" s="109" t="s">
        <v>143</v>
      </c>
      <c r="J83" s="109" t="s">
        <v>90</v>
      </c>
    </row>
    <row r="84" spans="1:10" ht="73.5">
      <c r="A84" s="109" t="s">
        <v>316</v>
      </c>
      <c r="B84" s="110" t="s">
        <v>282</v>
      </c>
      <c r="C84" s="110" t="s">
        <v>317</v>
      </c>
      <c r="D84" s="111">
        <v>42405</v>
      </c>
      <c r="E84" s="109" t="s">
        <v>318</v>
      </c>
      <c r="F84" s="109" t="s">
        <v>319</v>
      </c>
      <c r="G84" s="94">
        <v>154761.68</v>
      </c>
      <c r="H84" s="94">
        <v>0</v>
      </c>
      <c r="I84" s="109" t="s">
        <v>89</v>
      </c>
      <c r="J84" s="109" t="s">
        <v>90</v>
      </c>
    </row>
    <row r="85" spans="1:10" ht="31.5">
      <c r="A85" s="109" t="s">
        <v>323</v>
      </c>
      <c r="B85" s="110" t="s">
        <v>282</v>
      </c>
      <c r="C85" s="110" t="s">
        <v>324</v>
      </c>
      <c r="D85" s="111">
        <v>42408</v>
      </c>
      <c r="E85" s="109" t="s">
        <v>325</v>
      </c>
      <c r="F85" s="109" t="s">
        <v>326</v>
      </c>
      <c r="G85" s="94">
        <v>26030</v>
      </c>
      <c r="H85" s="94">
        <v>0</v>
      </c>
      <c r="I85" s="109" t="s">
        <v>327</v>
      </c>
      <c r="J85" s="109" t="s">
        <v>328</v>
      </c>
    </row>
    <row r="86" spans="1:10" ht="21">
      <c r="A86" s="109" t="s">
        <v>332</v>
      </c>
      <c r="B86" s="110" t="s">
        <v>282</v>
      </c>
      <c r="C86" s="110" t="s">
        <v>333</v>
      </c>
      <c r="D86" s="111">
        <v>42409</v>
      </c>
      <c r="E86" s="109" t="s">
        <v>325</v>
      </c>
      <c r="F86" s="109" t="s">
        <v>334</v>
      </c>
      <c r="G86" s="94">
        <v>311943.48</v>
      </c>
      <c r="H86" s="94">
        <v>0</v>
      </c>
      <c r="I86" s="109" t="s">
        <v>89</v>
      </c>
      <c r="J86" s="109" t="s">
        <v>90</v>
      </c>
    </row>
    <row r="87" spans="1:10" ht="21">
      <c r="A87" s="109" t="s">
        <v>338</v>
      </c>
      <c r="B87" s="110" t="s">
        <v>282</v>
      </c>
      <c r="C87" s="110" t="s">
        <v>339</v>
      </c>
      <c r="D87" s="111">
        <v>42409</v>
      </c>
      <c r="E87" s="109" t="s">
        <v>325</v>
      </c>
      <c r="F87" s="109" t="s">
        <v>340</v>
      </c>
      <c r="G87" s="94">
        <v>54236.81</v>
      </c>
      <c r="H87" s="94">
        <v>0</v>
      </c>
      <c r="I87" s="109" t="s">
        <v>89</v>
      </c>
      <c r="J87" s="109" t="s">
        <v>90</v>
      </c>
    </row>
    <row r="88" spans="1:10" ht="31.5">
      <c r="A88" s="109" t="s">
        <v>344</v>
      </c>
      <c r="B88" s="110" t="s">
        <v>282</v>
      </c>
      <c r="C88" s="110" t="s">
        <v>345</v>
      </c>
      <c r="D88" s="111">
        <v>42417</v>
      </c>
      <c r="E88" s="109" t="s">
        <v>346</v>
      </c>
      <c r="F88" s="109" t="s">
        <v>347</v>
      </c>
      <c r="G88" s="94">
        <v>332.1</v>
      </c>
      <c r="H88" s="94">
        <v>0</v>
      </c>
      <c r="I88" s="109" t="s">
        <v>143</v>
      </c>
      <c r="J88" s="109" t="s">
        <v>90</v>
      </c>
    </row>
    <row r="89" spans="1:10" ht="21">
      <c r="A89" s="109" t="s">
        <v>351</v>
      </c>
      <c r="B89" s="110" t="s">
        <v>282</v>
      </c>
      <c r="C89" s="110" t="s">
        <v>352</v>
      </c>
      <c r="D89" s="111">
        <v>42418</v>
      </c>
      <c r="E89" s="109" t="s">
        <v>353</v>
      </c>
      <c r="F89" s="109" t="s">
        <v>354</v>
      </c>
      <c r="G89" s="94">
        <v>285.83</v>
      </c>
      <c r="H89" s="94">
        <v>0</v>
      </c>
      <c r="I89" s="109" t="s">
        <v>89</v>
      </c>
      <c r="J89" s="109" t="s">
        <v>90</v>
      </c>
    </row>
    <row r="90" spans="1:10" ht="63">
      <c r="A90" s="109" t="s">
        <v>355</v>
      </c>
      <c r="B90" s="110" t="s">
        <v>282</v>
      </c>
      <c r="C90" s="110" t="s">
        <v>356</v>
      </c>
      <c r="D90" s="111">
        <v>42418</v>
      </c>
      <c r="E90" s="109" t="s">
        <v>353</v>
      </c>
      <c r="F90" s="109" t="s">
        <v>357</v>
      </c>
      <c r="G90" s="94">
        <v>10.210000000000001</v>
      </c>
      <c r="H90" s="94">
        <v>0</v>
      </c>
      <c r="I90" s="109" t="s">
        <v>89</v>
      </c>
      <c r="J90" s="109" t="s">
        <v>90</v>
      </c>
    </row>
    <row r="91" spans="1:10" ht="52.5">
      <c r="A91" s="109" t="s">
        <v>358</v>
      </c>
      <c r="B91" s="110" t="s">
        <v>282</v>
      </c>
      <c r="C91" s="110" t="s">
        <v>359</v>
      </c>
      <c r="D91" s="111">
        <v>42424</v>
      </c>
      <c r="E91" s="109" t="s">
        <v>360</v>
      </c>
      <c r="F91" s="109" t="s">
        <v>354</v>
      </c>
      <c r="G91" s="94">
        <v>1540.02</v>
      </c>
      <c r="H91" s="94">
        <v>0</v>
      </c>
      <c r="I91" s="109" t="s">
        <v>89</v>
      </c>
      <c r="J91" s="109" t="s">
        <v>90</v>
      </c>
    </row>
    <row r="92" spans="1:10" ht="63">
      <c r="A92" s="109" t="s">
        <v>361</v>
      </c>
      <c r="B92" s="110" t="s">
        <v>282</v>
      </c>
      <c r="C92" s="110" t="s">
        <v>362</v>
      </c>
      <c r="D92" s="111">
        <v>42424</v>
      </c>
      <c r="E92" s="109" t="s">
        <v>360</v>
      </c>
      <c r="F92" s="109" t="s">
        <v>363</v>
      </c>
      <c r="G92" s="94">
        <v>54.35</v>
      </c>
      <c r="H92" s="94">
        <v>0</v>
      </c>
      <c r="I92" s="109" t="s">
        <v>89</v>
      </c>
      <c r="J92" s="109" t="s">
        <v>90</v>
      </c>
    </row>
    <row r="93" spans="1:10" ht="21">
      <c r="A93" s="109" t="s">
        <v>364</v>
      </c>
      <c r="B93" s="110" t="s">
        <v>282</v>
      </c>
      <c r="C93" s="110" t="s">
        <v>365</v>
      </c>
      <c r="D93" s="111">
        <v>42426</v>
      </c>
      <c r="E93" s="109" t="s">
        <v>366</v>
      </c>
      <c r="F93" s="109" t="s">
        <v>367</v>
      </c>
      <c r="G93" s="94">
        <v>649.70000000000005</v>
      </c>
      <c r="H93" s="94">
        <v>0</v>
      </c>
      <c r="I93" s="109" t="s">
        <v>89</v>
      </c>
      <c r="J93" s="109" t="s">
        <v>90</v>
      </c>
    </row>
    <row r="94" spans="1:10" ht="73.5">
      <c r="A94" s="109" t="s">
        <v>368</v>
      </c>
      <c r="B94" s="110" t="s">
        <v>282</v>
      </c>
      <c r="C94" s="110" t="s">
        <v>369</v>
      </c>
      <c r="D94" s="111">
        <v>42426</v>
      </c>
      <c r="E94" s="109" t="s">
        <v>366</v>
      </c>
      <c r="F94" s="109" t="s">
        <v>370</v>
      </c>
      <c r="G94" s="94">
        <v>22.6</v>
      </c>
      <c r="H94" s="94">
        <v>0</v>
      </c>
      <c r="I94" s="109" t="s">
        <v>89</v>
      </c>
      <c r="J94" s="109" t="s">
        <v>90</v>
      </c>
    </row>
    <row r="95" spans="1:10" ht="31.5">
      <c r="A95" s="109" t="s">
        <v>371</v>
      </c>
      <c r="B95" s="110" t="s">
        <v>282</v>
      </c>
      <c r="C95" s="110" t="s">
        <v>372</v>
      </c>
      <c r="D95" s="111">
        <v>42426</v>
      </c>
      <c r="E95" s="109" t="s">
        <v>373</v>
      </c>
      <c r="F95" s="109" t="s">
        <v>374</v>
      </c>
      <c r="G95" s="94">
        <v>306.10000000000002</v>
      </c>
      <c r="H95" s="94">
        <v>0</v>
      </c>
      <c r="I95" s="109" t="s">
        <v>143</v>
      </c>
      <c r="J95" s="109" t="s">
        <v>90</v>
      </c>
    </row>
    <row r="96" spans="1:10" ht="21">
      <c r="A96" s="109" t="s">
        <v>375</v>
      </c>
      <c r="B96" s="110" t="s">
        <v>282</v>
      </c>
      <c r="C96" s="110" t="s">
        <v>376</v>
      </c>
      <c r="D96" s="111">
        <v>42426</v>
      </c>
      <c r="E96" s="109" t="s">
        <v>318</v>
      </c>
      <c r="F96" s="109" t="s">
        <v>377</v>
      </c>
      <c r="G96" s="94">
        <v>522936.35</v>
      </c>
      <c r="H96" s="94">
        <v>0</v>
      </c>
      <c r="I96" s="109" t="s">
        <v>89</v>
      </c>
      <c r="J96" s="109" t="s">
        <v>90</v>
      </c>
    </row>
    <row r="97" spans="1:10" ht="31.5">
      <c r="A97" s="109" t="s">
        <v>378</v>
      </c>
      <c r="B97" s="110" t="s">
        <v>282</v>
      </c>
      <c r="C97" s="110" t="s">
        <v>379</v>
      </c>
      <c r="D97" s="111">
        <v>42426</v>
      </c>
      <c r="E97" s="109" t="s">
        <v>380</v>
      </c>
      <c r="F97" s="109" t="s">
        <v>381</v>
      </c>
      <c r="G97" s="94">
        <v>3993.85</v>
      </c>
      <c r="H97" s="94">
        <v>0</v>
      </c>
      <c r="I97" s="109" t="s">
        <v>143</v>
      </c>
      <c r="J97" s="109" t="s">
        <v>90</v>
      </c>
    </row>
    <row r="98" spans="1:10" ht="73.5">
      <c r="A98" s="109" t="s">
        <v>382</v>
      </c>
      <c r="B98" s="110" t="s">
        <v>282</v>
      </c>
      <c r="C98" s="110" t="s">
        <v>383</v>
      </c>
      <c r="D98" s="111">
        <v>42426</v>
      </c>
      <c r="E98" s="109" t="s">
        <v>318</v>
      </c>
      <c r="F98" s="109" t="s">
        <v>384</v>
      </c>
      <c r="G98" s="94">
        <v>130182.97</v>
      </c>
      <c r="H98" s="94">
        <v>0</v>
      </c>
      <c r="I98" s="109" t="s">
        <v>89</v>
      </c>
      <c r="J98" s="109" t="s">
        <v>90</v>
      </c>
    </row>
    <row r="99" spans="1:10" ht="21">
      <c r="A99" s="109" t="s">
        <v>385</v>
      </c>
      <c r="B99" s="110" t="s">
        <v>282</v>
      </c>
      <c r="C99" s="110" t="s">
        <v>386</v>
      </c>
      <c r="D99" s="111">
        <v>42426</v>
      </c>
      <c r="E99" s="109" t="s">
        <v>387</v>
      </c>
      <c r="F99" s="109" t="s">
        <v>354</v>
      </c>
      <c r="G99" s="94">
        <v>4375.63</v>
      </c>
      <c r="H99" s="94">
        <v>0</v>
      </c>
      <c r="I99" s="109" t="s">
        <v>89</v>
      </c>
      <c r="J99" s="109" t="s">
        <v>90</v>
      </c>
    </row>
    <row r="100" spans="1:10" ht="73.5">
      <c r="A100" s="109" t="s">
        <v>388</v>
      </c>
      <c r="B100" s="110" t="s">
        <v>282</v>
      </c>
      <c r="C100" s="110" t="s">
        <v>389</v>
      </c>
      <c r="D100" s="111">
        <v>42426</v>
      </c>
      <c r="E100" s="109" t="s">
        <v>387</v>
      </c>
      <c r="F100" s="109" t="s">
        <v>390</v>
      </c>
      <c r="G100" s="94">
        <v>160.31</v>
      </c>
      <c r="H100" s="94">
        <v>0</v>
      </c>
      <c r="I100" s="109" t="s">
        <v>89</v>
      </c>
      <c r="J100" s="109" t="s">
        <v>90</v>
      </c>
    </row>
  </sheetData>
  <sortState xmlns:xlrd2="http://schemas.microsoft.com/office/spreadsheetml/2017/richdata2" ref="A2:J100">
    <sortCondition ref="B2:B100"/>
    <sortCondition ref="C2:C10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2"/>
  <sheetViews>
    <sheetView topLeftCell="A43" zoomScale="90" zoomScaleNormal="90" workbookViewId="0">
      <selection activeCell="E6" sqref="E6"/>
    </sheetView>
  </sheetViews>
  <sheetFormatPr defaultRowHeight="12.75"/>
  <cols>
    <col min="1" max="1" width="12" style="33" customWidth="1"/>
    <col min="2" max="2" width="79.42578125" bestFit="1" customWidth="1"/>
    <col min="3" max="3" width="15.42578125" style="26" customWidth="1"/>
    <col min="5" max="5" width="19.85546875" style="26" customWidth="1"/>
    <col min="6" max="6" width="10.7109375" bestFit="1" customWidth="1"/>
    <col min="7" max="7" width="12.28515625" bestFit="1" customWidth="1"/>
    <col min="8" max="8" width="9.28515625" bestFit="1" customWidth="1"/>
  </cols>
  <sheetData>
    <row r="2" spans="1:5">
      <c r="A2" s="32">
        <v>44165</v>
      </c>
      <c r="B2" s="31" t="s">
        <v>458</v>
      </c>
      <c r="C2" s="26">
        <v>15338440.939999999</v>
      </c>
    </row>
    <row r="3" spans="1:5">
      <c r="A3" s="32">
        <v>44165</v>
      </c>
      <c r="B3" s="31" t="s">
        <v>459</v>
      </c>
      <c r="C3" s="26">
        <v>15317746.85</v>
      </c>
    </row>
    <row r="4" spans="1:5" ht="13.5" thickBot="1">
      <c r="B4" s="2" t="s">
        <v>460</v>
      </c>
      <c r="C4" s="34">
        <f>C2-C3</f>
        <v>20694.089999999851</v>
      </c>
      <c r="D4" s="26"/>
    </row>
    <row r="5" spans="1:5" ht="13.5" thickTop="1"/>
    <row r="6" spans="1:5">
      <c r="B6" s="31" t="s">
        <v>48</v>
      </c>
      <c r="C6" s="68">
        <v>0</v>
      </c>
    </row>
    <row r="7" spans="1:5">
      <c r="B7" s="31" t="s">
        <v>1477</v>
      </c>
      <c r="C7" s="26">
        <v>10468.299999999999</v>
      </c>
    </row>
    <row r="8" spans="1:5">
      <c r="B8" s="31" t="s">
        <v>1478</v>
      </c>
      <c r="C8" s="26">
        <v>9675.7999999999993</v>
      </c>
    </row>
    <row r="9" spans="1:5">
      <c r="B9" s="31" t="s">
        <v>466</v>
      </c>
      <c r="C9" s="26">
        <v>549.99</v>
      </c>
    </row>
    <row r="10" spans="1:5" ht="13.5" thickBot="1">
      <c r="C10" s="34">
        <f>SUM(C6:C9)</f>
        <v>20694.09</v>
      </c>
    </row>
    <row r="11" spans="1:5" ht="14.25" thickTop="1" thickBot="1">
      <c r="C11" s="34">
        <f>C4-C10</f>
        <v>-1.4915713109076023E-10</v>
      </c>
    </row>
    <row r="12" spans="1:5" ht="13.5" thickTop="1">
      <c r="B12" s="35" t="s">
        <v>648</v>
      </c>
      <c r="C12" s="36" t="s">
        <v>36</v>
      </c>
      <c r="D12" s="35" t="s">
        <v>37</v>
      </c>
      <c r="E12" s="41"/>
    </row>
    <row r="13" spans="1:5">
      <c r="B13" s="37" t="s">
        <v>38</v>
      </c>
      <c r="C13" s="38">
        <v>1</v>
      </c>
      <c r="D13" s="39">
        <v>253</v>
      </c>
      <c r="E13" s="41"/>
    </row>
    <row r="14" spans="1:5">
      <c r="B14" s="37" t="s">
        <v>64</v>
      </c>
      <c r="C14" s="38">
        <v>1</v>
      </c>
      <c r="D14" s="39">
        <v>163</v>
      </c>
      <c r="E14" s="41"/>
    </row>
    <row r="15" spans="1:5">
      <c r="B15" s="37" t="s">
        <v>41</v>
      </c>
      <c r="C15" s="38">
        <v>1</v>
      </c>
      <c r="D15" s="38">
        <v>35</v>
      </c>
      <c r="E15" s="41"/>
    </row>
    <row r="16" spans="1:5">
      <c r="B16" s="37" t="s">
        <v>40</v>
      </c>
      <c r="C16" s="38" t="s">
        <v>73</v>
      </c>
      <c r="D16" s="38" t="s">
        <v>1252</v>
      </c>
      <c r="E16" s="41"/>
    </row>
    <row r="17" spans="1:7" s="44" customFormat="1">
      <c r="A17" s="43"/>
      <c r="B17" s="37" t="s">
        <v>72</v>
      </c>
      <c r="C17" s="39">
        <v>1</v>
      </c>
      <c r="D17" s="116">
        <v>3</v>
      </c>
      <c r="E17" s="41"/>
    </row>
    <row r="18" spans="1:7" s="44" customFormat="1">
      <c r="A18" s="43"/>
      <c r="B18" s="37" t="s">
        <v>42</v>
      </c>
      <c r="C18" s="39">
        <v>0</v>
      </c>
      <c r="D18" s="116">
        <v>0</v>
      </c>
      <c r="E18" s="41"/>
    </row>
    <row r="19" spans="1:7" s="44" customFormat="1">
      <c r="A19" s="43"/>
      <c r="B19" s="37" t="s">
        <v>434</v>
      </c>
      <c r="C19" s="39" t="s">
        <v>435</v>
      </c>
      <c r="D19" s="106" t="s">
        <v>660</v>
      </c>
      <c r="E19" s="41"/>
    </row>
    <row r="20" spans="1:7" s="44" customFormat="1">
      <c r="A20" s="43"/>
      <c r="B20" s="37" t="s">
        <v>601</v>
      </c>
      <c r="C20" s="39" t="s">
        <v>602</v>
      </c>
      <c r="D20" s="106" t="s">
        <v>1253</v>
      </c>
      <c r="E20" s="41"/>
    </row>
    <row r="21" spans="1:7">
      <c r="B21" s="35" t="s">
        <v>653</v>
      </c>
      <c r="C21" s="36" t="s">
        <v>36</v>
      </c>
      <c r="D21" s="35" t="s">
        <v>37</v>
      </c>
      <c r="E21" s="36" t="s">
        <v>46</v>
      </c>
    </row>
    <row r="22" spans="1:7">
      <c r="B22" s="104" t="s">
        <v>38</v>
      </c>
      <c r="C22" s="38">
        <v>230</v>
      </c>
      <c r="D22" s="106">
        <v>253</v>
      </c>
      <c r="E22" s="105">
        <v>58418.07</v>
      </c>
    </row>
    <row r="23" spans="1:7">
      <c r="B23" s="37" t="s">
        <v>64</v>
      </c>
      <c r="C23" s="38">
        <v>161</v>
      </c>
      <c r="D23" s="39">
        <v>163</v>
      </c>
      <c r="E23" s="41">
        <v>214.54</v>
      </c>
    </row>
    <row r="24" spans="1:7">
      <c r="B24" s="37" t="s">
        <v>41</v>
      </c>
      <c r="C24" s="38" t="s">
        <v>1254</v>
      </c>
      <c r="D24" s="38" t="s">
        <v>1255</v>
      </c>
      <c r="E24" s="41">
        <v>371129.66</v>
      </c>
    </row>
    <row r="25" spans="1:7">
      <c r="B25" s="37" t="s">
        <v>40</v>
      </c>
      <c r="C25" s="38" t="s">
        <v>649</v>
      </c>
      <c r="D25" s="38" t="s">
        <v>1252</v>
      </c>
      <c r="E25" s="41">
        <v>1163360.51</v>
      </c>
      <c r="G25" s="144"/>
    </row>
    <row r="26" spans="1:7">
      <c r="B26" s="37" t="s">
        <v>436</v>
      </c>
      <c r="C26" s="38" t="s">
        <v>650</v>
      </c>
      <c r="D26" s="38" t="s">
        <v>660</v>
      </c>
      <c r="E26" s="41">
        <v>18375.34</v>
      </c>
      <c r="G26" s="144"/>
    </row>
    <row r="27" spans="1:7">
      <c r="B27" s="37" t="s">
        <v>72</v>
      </c>
      <c r="C27" s="38">
        <v>3</v>
      </c>
      <c r="D27" s="38">
        <v>3</v>
      </c>
      <c r="E27" s="41">
        <v>14</v>
      </c>
    </row>
    <row r="28" spans="1:7">
      <c r="B28" s="37" t="s">
        <v>42</v>
      </c>
      <c r="C28" s="38">
        <v>0</v>
      </c>
      <c r="D28" s="38">
        <v>0</v>
      </c>
      <c r="E28" s="41">
        <v>0</v>
      </c>
    </row>
    <row r="29" spans="1:7">
      <c r="B29" s="37" t="s">
        <v>601</v>
      </c>
      <c r="C29" s="38" t="s">
        <v>651</v>
      </c>
      <c r="D29" s="38" t="s">
        <v>1253</v>
      </c>
      <c r="E29" s="41">
        <v>163.66</v>
      </c>
    </row>
    <row r="30" spans="1:7" ht="13.5" thickBot="1">
      <c r="B30" s="40"/>
      <c r="C30" s="41"/>
      <c r="D30" s="40"/>
      <c r="E30" s="47">
        <f>SUM(E22:E29)</f>
        <v>1611675.78</v>
      </c>
    </row>
    <row r="31" spans="1:7" ht="13.5" thickTop="1">
      <c r="B31" s="37" t="s">
        <v>30</v>
      </c>
      <c r="C31" s="41"/>
      <c r="D31" s="40"/>
      <c r="E31" s="67">
        <v>214.54</v>
      </c>
    </row>
    <row r="32" spans="1:7">
      <c r="B32" s="37" t="s">
        <v>1476</v>
      </c>
      <c r="C32" s="41"/>
      <c r="D32" s="40"/>
      <c r="E32" s="67">
        <v>-0.02</v>
      </c>
    </row>
    <row r="33" spans="2:6">
      <c r="B33" s="37" t="s">
        <v>652</v>
      </c>
      <c r="C33" s="41"/>
      <c r="D33" s="40"/>
      <c r="E33" s="41">
        <v>863935.9</v>
      </c>
    </row>
    <row r="34" spans="2:6">
      <c r="B34" s="37" t="s">
        <v>41</v>
      </c>
      <c r="C34" s="41"/>
      <c r="D34" s="40"/>
      <c r="E34" s="41">
        <v>-371129.66</v>
      </c>
      <c r="F34" s="26"/>
    </row>
    <row r="35" spans="2:6" ht="13.5" thickBot="1">
      <c r="B35" s="62" t="s">
        <v>45</v>
      </c>
      <c r="C35" s="41"/>
      <c r="D35" s="40"/>
      <c r="E35" s="47">
        <f>SUM(E30:E34)</f>
        <v>2104696.54</v>
      </c>
    </row>
    <row r="36" spans="2:6" ht="13.5" thickTop="1"/>
    <row r="37" spans="2:6">
      <c r="B37" s="48" t="s">
        <v>654</v>
      </c>
      <c r="C37" s="49" t="s">
        <v>36</v>
      </c>
      <c r="D37" s="48" t="s">
        <v>37</v>
      </c>
      <c r="E37" s="50"/>
    </row>
    <row r="38" spans="2:6">
      <c r="B38" s="51" t="s">
        <v>38</v>
      </c>
      <c r="C38" s="52">
        <v>1</v>
      </c>
      <c r="D38" s="53">
        <v>1316</v>
      </c>
      <c r="E38" s="50"/>
    </row>
    <row r="39" spans="2:6">
      <c r="B39" s="51" t="s">
        <v>39</v>
      </c>
      <c r="C39" s="52">
        <v>0</v>
      </c>
      <c r="D39" s="52">
        <v>0</v>
      </c>
      <c r="E39" s="50"/>
    </row>
    <row r="40" spans="2:6">
      <c r="B40" s="51" t="s">
        <v>445</v>
      </c>
      <c r="C40" s="52">
        <v>1</v>
      </c>
      <c r="D40" s="52">
        <v>55</v>
      </c>
      <c r="E40" s="50"/>
    </row>
    <row r="41" spans="2:6">
      <c r="B41" s="51" t="s">
        <v>42</v>
      </c>
      <c r="C41" s="52">
        <v>1</v>
      </c>
      <c r="D41" s="52">
        <v>3</v>
      </c>
      <c r="E41" s="50"/>
    </row>
    <row r="42" spans="2:6">
      <c r="B42" s="48" t="s">
        <v>655</v>
      </c>
      <c r="C42" s="49" t="s">
        <v>36</v>
      </c>
      <c r="D42" s="48" t="s">
        <v>37</v>
      </c>
      <c r="E42" s="49" t="s">
        <v>47</v>
      </c>
    </row>
    <row r="43" spans="2:6">
      <c r="B43" s="51" t="s">
        <v>38</v>
      </c>
      <c r="C43" s="52">
        <v>1179</v>
      </c>
      <c r="D43" s="53">
        <v>1316</v>
      </c>
      <c r="E43" s="50">
        <v>1759878.93</v>
      </c>
    </row>
    <row r="44" spans="2:6">
      <c r="B44" s="51" t="s">
        <v>39</v>
      </c>
      <c r="C44" s="52">
        <v>0</v>
      </c>
      <c r="D44" s="52">
        <v>0</v>
      </c>
      <c r="E44" s="50">
        <v>0</v>
      </c>
    </row>
    <row r="45" spans="2:6">
      <c r="B45" s="51" t="s">
        <v>445</v>
      </c>
      <c r="C45" s="52">
        <v>50</v>
      </c>
      <c r="D45" s="52">
        <v>55</v>
      </c>
      <c r="E45" s="50">
        <v>372238.31</v>
      </c>
    </row>
    <row r="46" spans="2:6">
      <c r="B46" s="51" t="s">
        <v>42</v>
      </c>
      <c r="C46" s="52">
        <v>3</v>
      </c>
      <c r="D46" s="52">
        <v>3</v>
      </c>
      <c r="E46" s="50">
        <v>0</v>
      </c>
    </row>
    <row r="47" spans="2:6" ht="13.5" thickBot="1">
      <c r="B47" s="54"/>
      <c r="C47" s="50"/>
      <c r="D47" s="54"/>
      <c r="E47" s="59">
        <f>SUM(E43:E46)</f>
        <v>2132117.2399999998</v>
      </c>
    </row>
    <row r="48" spans="2:6" ht="13.5" thickTop="1">
      <c r="B48" s="60" t="s">
        <v>652</v>
      </c>
      <c r="C48" s="46"/>
      <c r="D48" s="45"/>
      <c r="E48" s="164">
        <v>863935.9</v>
      </c>
    </row>
    <row r="49" spans="2:8">
      <c r="B49" s="60" t="s">
        <v>656</v>
      </c>
      <c r="C49" s="46"/>
      <c r="D49" s="45"/>
      <c r="E49" s="46">
        <f>'ΠΛΗΡΩΜΕΣ ΧΕΠ'!H24-'ΣΥΜΦΩΝΙΑ ΤΑΜΕΙΟΥ 11.2020'!E47</f>
        <v>-2033632.2599999998</v>
      </c>
    </row>
    <row r="50" spans="2:8">
      <c r="B50" s="60" t="s">
        <v>657</v>
      </c>
      <c r="C50" s="46"/>
      <c r="D50" s="45"/>
      <c r="E50" s="46">
        <f>'ΠΛΗΡΩΜΕΣ ΧΕΠ'!H207</f>
        <v>1638655.5999999999</v>
      </c>
    </row>
    <row r="51" spans="2:8">
      <c r="B51" s="60" t="s">
        <v>71</v>
      </c>
      <c r="C51" s="46"/>
      <c r="D51" s="45"/>
      <c r="E51" s="46">
        <v>0</v>
      </c>
      <c r="F51" s="31"/>
    </row>
    <row r="52" spans="2:8" ht="13.5" thickBot="1">
      <c r="B52" s="63" t="s">
        <v>45</v>
      </c>
      <c r="C52" s="46"/>
      <c r="D52" s="45"/>
      <c r="E52" s="61">
        <f>SUM(E47:E51)</f>
        <v>2601076.4799999995</v>
      </c>
    </row>
    <row r="53" spans="2:8" ht="13.5" thickTop="1">
      <c r="B53" s="87"/>
      <c r="C53" s="270" t="s">
        <v>68</v>
      </c>
      <c r="D53" s="270"/>
      <c r="E53" s="270" t="s">
        <v>69</v>
      </c>
      <c r="F53" s="270"/>
      <c r="G53" s="88"/>
    </row>
    <row r="54" spans="2:8">
      <c r="B54" s="89" t="s">
        <v>658</v>
      </c>
      <c r="C54" s="129" t="s">
        <v>36</v>
      </c>
      <c r="D54" s="91" t="s">
        <v>37</v>
      </c>
      <c r="E54" s="96" t="s">
        <v>36</v>
      </c>
      <c r="F54" s="91" t="s">
        <v>37</v>
      </c>
      <c r="G54" s="90" t="s">
        <v>67</v>
      </c>
    </row>
    <row r="55" spans="2:8">
      <c r="B55" s="87" t="s">
        <v>65</v>
      </c>
      <c r="C55" s="128">
        <v>1762</v>
      </c>
      <c r="D55" s="128">
        <v>1766</v>
      </c>
      <c r="E55" s="157"/>
      <c r="F55" s="157"/>
      <c r="G55" s="88">
        <v>214.54</v>
      </c>
      <c r="H55" s="144"/>
    </row>
    <row r="56" spans="2:8">
      <c r="B56" s="92" t="s">
        <v>66</v>
      </c>
      <c r="C56" s="93"/>
      <c r="D56" s="93"/>
      <c r="E56" s="157"/>
      <c r="F56" s="157"/>
      <c r="G56" s="88"/>
    </row>
    <row r="57" spans="2:8">
      <c r="C57" s="86"/>
      <c r="D57" s="86"/>
      <c r="G57" s="75">
        <f>SUM(G55:G56)</f>
        <v>214.54</v>
      </c>
    </row>
    <row r="58" spans="2:8">
      <c r="C58" s="86"/>
      <c r="D58" s="86"/>
      <c r="G58" s="26"/>
    </row>
    <row r="59" spans="2:8">
      <c r="C59" s="86"/>
      <c r="D59" s="86"/>
    </row>
    <row r="60" spans="2:8">
      <c r="C60" s="86"/>
      <c r="D60" s="86"/>
    </row>
    <row r="61" spans="2:8">
      <c r="C61" s="86"/>
      <c r="D61" s="86"/>
    </row>
    <row r="62" spans="2:8">
      <c r="C62" s="86"/>
      <c r="D62" s="86"/>
    </row>
  </sheetData>
  <mergeCells count="2">
    <mergeCell ref="C53:D53"/>
    <mergeCell ref="E53:F53"/>
  </mergeCells>
  <pageMargins left="0.11811023622047245" right="0.11811023622047245" top="0.35433070866141736" bottom="0.35433070866141736" header="0.31496062992125984" footer="0"/>
  <pageSetup paperSize="9" scale="74"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8"/>
  <sheetViews>
    <sheetView tabSelected="1" zoomScale="80" zoomScaleNormal="80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C68" sqref="C68"/>
    </sheetView>
  </sheetViews>
  <sheetFormatPr defaultRowHeight="12.75"/>
  <cols>
    <col min="1" max="1" width="0.7109375" customWidth="1"/>
    <col min="2" max="2" width="12.140625" style="3" bestFit="1" customWidth="1"/>
    <col min="3" max="3" width="50.28515625" customWidth="1"/>
    <col min="4" max="4" width="14.85546875" customWidth="1"/>
    <col min="5" max="5" width="13.5703125" customWidth="1"/>
    <col min="6" max="6" width="15.140625" customWidth="1"/>
    <col min="7" max="7" width="14.140625" customWidth="1"/>
    <col min="8" max="8" width="14.28515625" customWidth="1"/>
    <col min="9" max="9" width="13.85546875" customWidth="1"/>
    <col min="10" max="10" width="14.28515625" style="1" bestFit="1" customWidth="1"/>
    <col min="11" max="11" width="14.42578125" style="1" customWidth="1"/>
    <col min="12" max="12" width="14.28515625" style="1" customWidth="1"/>
    <col min="13" max="13" width="14.7109375" style="1" customWidth="1"/>
    <col min="14" max="14" width="14.5703125" customWidth="1"/>
    <col min="15" max="15" width="13.42578125" customWidth="1"/>
    <col min="16" max="16" width="12.140625" style="204" bestFit="1" customWidth="1"/>
  </cols>
  <sheetData>
    <row r="1" spans="1:16" ht="13.5" thickBot="1"/>
    <row r="2" spans="1:16" s="3" customFormat="1" ht="13.5" thickBot="1">
      <c r="B2" s="271" t="s">
        <v>643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3"/>
      <c r="P2" s="204"/>
    </row>
    <row r="3" spans="1:16" s="3" customFormat="1" ht="13.5" thickBot="1">
      <c r="B3" s="7"/>
      <c r="C3" s="10"/>
      <c r="D3" s="8"/>
      <c r="E3" s="280" t="s">
        <v>29</v>
      </c>
      <c r="F3" s="281"/>
      <c r="G3" s="282"/>
      <c r="H3" s="274" t="s">
        <v>32</v>
      </c>
      <c r="I3" s="275"/>
      <c r="J3" s="276"/>
      <c r="K3" s="277" t="s">
        <v>28</v>
      </c>
      <c r="L3" s="278"/>
      <c r="M3" s="279"/>
      <c r="P3" s="204"/>
    </row>
    <row r="4" spans="1:16" s="3" customFormat="1" ht="26.25" thickBot="1">
      <c r="B4" s="9" t="s">
        <v>1</v>
      </c>
      <c r="C4" s="191" t="s">
        <v>0</v>
      </c>
      <c r="D4" s="11" t="s">
        <v>605</v>
      </c>
      <c r="E4" s="5" t="s">
        <v>30</v>
      </c>
      <c r="F4" s="5" t="s">
        <v>31</v>
      </c>
      <c r="G4" s="12" t="s">
        <v>644</v>
      </c>
      <c r="H4" s="6" t="s">
        <v>33</v>
      </c>
      <c r="I4" s="6" t="s">
        <v>34</v>
      </c>
      <c r="J4" s="13" t="s">
        <v>644</v>
      </c>
      <c r="K4" s="4" t="s">
        <v>33</v>
      </c>
      <c r="L4" s="4" t="s">
        <v>34</v>
      </c>
      <c r="M4" s="165" t="s">
        <v>645</v>
      </c>
      <c r="N4" s="121" t="s">
        <v>405</v>
      </c>
      <c r="O4" s="122"/>
      <c r="P4" s="205" t="s">
        <v>35</v>
      </c>
    </row>
    <row r="5" spans="1:16" ht="13.5" thickBot="1">
      <c r="B5" s="139" t="s">
        <v>2</v>
      </c>
      <c r="C5" s="192" t="s">
        <v>3</v>
      </c>
      <c r="D5" s="224">
        <v>549.99</v>
      </c>
      <c r="E5" s="14">
        <v>214.54</v>
      </c>
      <c r="F5" s="15">
        <v>0</v>
      </c>
      <c r="G5" s="16">
        <v>0</v>
      </c>
      <c r="H5" s="166">
        <v>214.54</v>
      </c>
      <c r="I5" s="17">
        <v>0</v>
      </c>
      <c r="J5" s="18">
        <v>549.99</v>
      </c>
      <c r="K5" s="82">
        <f>E5-H5</f>
        <v>0</v>
      </c>
      <c r="L5" s="83">
        <f>F5-I5</f>
        <v>0</v>
      </c>
      <c r="M5" s="162">
        <f>G5-J5</f>
        <v>-549.99</v>
      </c>
      <c r="N5" s="120">
        <f>D5+E5-F5</f>
        <v>764.53</v>
      </c>
      <c r="O5" s="155" t="s">
        <v>461</v>
      </c>
      <c r="P5" s="206"/>
    </row>
    <row r="6" spans="1:16" ht="23.25" thickBot="1">
      <c r="B6" s="138" t="s">
        <v>4</v>
      </c>
      <c r="C6" s="79" t="s">
        <v>454</v>
      </c>
      <c r="D6" s="220">
        <v>19594.16</v>
      </c>
      <c r="E6" s="19">
        <v>0</v>
      </c>
      <c r="F6" s="20">
        <v>0</v>
      </c>
      <c r="G6" s="21">
        <v>19594.16</v>
      </c>
      <c r="H6" s="163">
        <v>0</v>
      </c>
      <c r="I6" s="22">
        <v>0</v>
      </c>
      <c r="J6" s="23">
        <v>19594.16</v>
      </c>
      <c r="K6" s="82">
        <f>E6-H6</f>
        <v>0</v>
      </c>
      <c r="L6" s="83">
        <f t="shared" ref="L6:L42" si="0">F6-I6</f>
        <v>0</v>
      </c>
      <c r="M6" s="162">
        <f t="shared" ref="M6:M42" si="1">G6-J6</f>
        <v>0</v>
      </c>
      <c r="N6" s="120">
        <f t="shared" ref="N6:N42" si="2">D6+E6-F6</f>
        <v>19594.16</v>
      </c>
      <c r="O6" s="29"/>
      <c r="P6" s="175"/>
    </row>
    <row r="7" spans="1:16" ht="23.25" thickBot="1">
      <c r="B7" s="138" t="s">
        <v>5</v>
      </c>
      <c r="C7" s="79" t="s">
        <v>6</v>
      </c>
      <c r="D7" s="220">
        <v>21267.49</v>
      </c>
      <c r="E7" s="19">
        <v>10259.209999999999</v>
      </c>
      <c r="F7" s="20">
        <v>10259.19</v>
      </c>
      <c r="G7" s="21">
        <v>21267.51</v>
      </c>
      <c r="H7" s="163">
        <v>10259.209999999999</v>
      </c>
      <c r="I7" s="22">
        <v>10259.19</v>
      </c>
      <c r="J7" s="23">
        <v>21267.51</v>
      </c>
      <c r="K7" s="82">
        <f t="shared" ref="K7:K42" si="3">E7-H7</f>
        <v>0</v>
      </c>
      <c r="L7" s="83">
        <f t="shared" si="0"/>
        <v>0</v>
      </c>
      <c r="M7" s="162">
        <f t="shared" si="1"/>
        <v>0</v>
      </c>
      <c r="N7" s="120">
        <f t="shared" si="2"/>
        <v>21267.510000000002</v>
      </c>
      <c r="O7" s="107"/>
      <c r="P7" s="175"/>
    </row>
    <row r="8" spans="1:16" ht="23.25" thickBot="1">
      <c r="B8" s="138" t="s">
        <v>7</v>
      </c>
      <c r="C8" s="79" t="s">
        <v>23</v>
      </c>
      <c r="D8" s="220">
        <v>368841.91</v>
      </c>
      <c r="E8" s="19">
        <v>165097.76</v>
      </c>
      <c r="F8" s="20">
        <v>358198</v>
      </c>
      <c r="G8" s="21">
        <v>175741.67</v>
      </c>
      <c r="H8" s="163">
        <v>358375.22</v>
      </c>
      <c r="I8" s="22">
        <v>551475.46</v>
      </c>
      <c r="J8" s="23">
        <v>175741.67</v>
      </c>
      <c r="K8" s="82">
        <f t="shared" si="3"/>
        <v>-193277.45999999996</v>
      </c>
      <c r="L8" s="83">
        <f t="shared" si="0"/>
        <v>-193277.45999999996</v>
      </c>
      <c r="M8" s="162">
        <f t="shared" si="1"/>
        <v>0</v>
      </c>
      <c r="N8" s="120">
        <f t="shared" si="2"/>
        <v>175741.66999999993</v>
      </c>
      <c r="O8" s="107">
        <v>1</v>
      </c>
      <c r="P8" s="175"/>
    </row>
    <row r="9" spans="1:16" s="66" customFormat="1" ht="34.5" thickBot="1">
      <c r="A9"/>
      <c r="B9" s="140" t="s">
        <v>8</v>
      </c>
      <c r="C9" s="194" t="s">
        <v>22</v>
      </c>
      <c r="D9" s="220">
        <v>0</v>
      </c>
      <c r="E9" s="124">
        <v>0</v>
      </c>
      <c r="F9" s="20">
        <v>0</v>
      </c>
      <c r="G9" s="21">
        <v>0</v>
      </c>
      <c r="H9" s="163">
        <v>0</v>
      </c>
      <c r="I9" s="22">
        <v>0</v>
      </c>
      <c r="J9" s="23">
        <v>0</v>
      </c>
      <c r="K9" s="82">
        <f t="shared" si="3"/>
        <v>0</v>
      </c>
      <c r="L9" s="83">
        <f t="shared" si="0"/>
        <v>0</v>
      </c>
      <c r="M9" s="162">
        <f t="shared" si="1"/>
        <v>0</v>
      </c>
      <c r="N9" s="120">
        <f t="shared" si="2"/>
        <v>0</v>
      </c>
      <c r="O9" s="29"/>
      <c r="P9" s="175"/>
    </row>
    <row r="10" spans="1:16" ht="13.5" thickBot="1">
      <c r="B10" s="138" t="s">
        <v>9</v>
      </c>
      <c r="C10" s="79" t="s">
        <v>10</v>
      </c>
      <c r="D10" s="220">
        <v>7339.73</v>
      </c>
      <c r="E10" s="124">
        <v>0</v>
      </c>
      <c r="F10" s="20">
        <v>0</v>
      </c>
      <c r="G10" s="21">
        <v>7339.73</v>
      </c>
      <c r="H10" s="163">
        <v>0</v>
      </c>
      <c r="I10" s="22">
        <v>0</v>
      </c>
      <c r="J10" s="23">
        <v>7339.73</v>
      </c>
      <c r="K10" s="82">
        <f t="shared" si="3"/>
        <v>0</v>
      </c>
      <c r="L10" s="83">
        <f t="shared" si="0"/>
        <v>0</v>
      </c>
      <c r="M10" s="162">
        <f t="shared" si="1"/>
        <v>0</v>
      </c>
      <c r="N10" s="120">
        <f t="shared" si="2"/>
        <v>7339.73</v>
      </c>
      <c r="O10" s="29"/>
      <c r="P10" s="175"/>
    </row>
    <row r="11" spans="1:16" ht="23.25" thickBot="1">
      <c r="B11" s="138" t="s">
        <v>11</v>
      </c>
      <c r="C11" s="79" t="s">
        <v>24</v>
      </c>
      <c r="D11" s="220">
        <v>7022.88</v>
      </c>
      <c r="E11" s="124">
        <v>0</v>
      </c>
      <c r="F11" s="20">
        <v>0</v>
      </c>
      <c r="G11" s="21">
        <v>7022.88</v>
      </c>
      <c r="H11" s="163">
        <v>0</v>
      </c>
      <c r="I11" s="22">
        <v>0</v>
      </c>
      <c r="J11" s="23">
        <v>7022.88</v>
      </c>
      <c r="K11" s="82">
        <f t="shared" si="3"/>
        <v>0</v>
      </c>
      <c r="L11" s="83">
        <f t="shared" si="0"/>
        <v>0</v>
      </c>
      <c r="M11" s="162">
        <f t="shared" si="1"/>
        <v>0</v>
      </c>
      <c r="N11" s="120">
        <f t="shared" si="2"/>
        <v>7022.88</v>
      </c>
      <c r="O11" s="107"/>
      <c r="P11" s="175"/>
    </row>
    <row r="12" spans="1:16" ht="13.5" thickBot="1">
      <c r="B12" s="138" t="s">
        <v>12</v>
      </c>
      <c r="C12" s="79" t="s">
        <v>13</v>
      </c>
      <c r="D12" s="217">
        <v>2253027.9</v>
      </c>
      <c r="E12" s="124">
        <v>335353.7</v>
      </c>
      <c r="F12" s="125">
        <v>663412.14</v>
      </c>
      <c r="G12" s="24">
        <v>1763739.85</v>
      </c>
      <c r="H12" s="163">
        <v>335353.7</v>
      </c>
      <c r="I12" s="25">
        <v>824641.75</v>
      </c>
      <c r="J12" s="23">
        <v>1763739.85</v>
      </c>
      <c r="K12" s="82">
        <f t="shared" si="3"/>
        <v>0</v>
      </c>
      <c r="L12" s="83">
        <f t="shared" si="0"/>
        <v>-161229.60999999999</v>
      </c>
      <c r="M12" s="162">
        <f t="shared" si="1"/>
        <v>0</v>
      </c>
      <c r="N12" s="120">
        <f t="shared" si="2"/>
        <v>1924969.46</v>
      </c>
      <c r="O12" s="107">
        <v>2</v>
      </c>
      <c r="P12" s="175"/>
    </row>
    <row r="13" spans="1:16" ht="13.5" thickBot="1">
      <c r="B13" s="138" t="s">
        <v>14</v>
      </c>
      <c r="C13" s="195" t="s">
        <v>15</v>
      </c>
      <c r="D13" s="220">
        <v>3.35</v>
      </c>
      <c r="E13" s="124">
        <v>0</v>
      </c>
      <c r="F13" s="20">
        <v>0</v>
      </c>
      <c r="G13" s="21">
        <v>3.35</v>
      </c>
      <c r="H13" s="163">
        <v>0</v>
      </c>
      <c r="I13" s="22">
        <v>0</v>
      </c>
      <c r="J13" s="23">
        <v>3.35</v>
      </c>
      <c r="K13" s="82">
        <f t="shared" si="3"/>
        <v>0</v>
      </c>
      <c r="L13" s="83">
        <f t="shared" si="0"/>
        <v>0</v>
      </c>
      <c r="M13" s="162">
        <f t="shared" si="1"/>
        <v>0</v>
      </c>
      <c r="N13" s="120">
        <f t="shared" si="2"/>
        <v>3.35</v>
      </c>
      <c r="O13" s="131"/>
      <c r="P13" s="175"/>
    </row>
    <row r="14" spans="1:16" s="66" customFormat="1" ht="13.5" thickBot="1">
      <c r="B14" s="269" t="s">
        <v>16</v>
      </c>
      <c r="C14" s="194" t="s">
        <v>25</v>
      </c>
      <c r="D14" s="267">
        <v>11483346.49</v>
      </c>
      <c r="E14" s="170">
        <v>686633.51</v>
      </c>
      <c r="F14" s="126">
        <v>983823.26</v>
      </c>
      <c r="G14" s="268">
        <v>11141103.449999999</v>
      </c>
      <c r="H14" s="163">
        <v>686818.14</v>
      </c>
      <c r="I14" s="22">
        <v>1029061.18</v>
      </c>
      <c r="J14" s="23">
        <v>11141103.449999999</v>
      </c>
      <c r="K14" s="82">
        <f t="shared" si="3"/>
        <v>-184.63000000000466</v>
      </c>
      <c r="L14" s="83">
        <f t="shared" si="0"/>
        <v>-45237.920000000042</v>
      </c>
      <c r="M14" s="162">
        <f t="shared" si="1"/>
        <v>0</v>
      </c>
      <c r="N14" s="120">
        <f t="shared" si="2"/>
        <v>11186156.74</v>
      </c>
      <c r="O14" s="107">
        <v>3</v>
      </c>
      <c r="P14" s="266"/>
    </row>
    <row r="15" spans="1:16" ht="23.25" thickBot="1">
      <c r="B15" s="138" t="s">
        <v>406</v>
      </c>
      <c r="C15" s="79" t="s">
        <v>407</v>
      </c>
      <c r="D15" s="220">
        <v>0</v>
      </c>
      <c r="E15" s="170">
        <v>0</v>
      </c>
      <c r="F15" s="126">
        <v>0</v>
      </c>
      <c r="G15" s="21">
        <v>0</v>
      </c>
      <c r="H15" s="163">
        <v>0</v>
      </c>
      <c r="I15" s="22">
        <v>0</v>
      </c>
      <c r="J15" s="23">
        <v>0</v>
      </c>
      <c r="K15" s="82">
        <f t="shared" si="3"/>
        <v>0</v>
      </c>
      <c r="L15" s="83">
        <f t="shared" si="0"/>
        <v>0</v>
      </c>
      <c r="M15" s="162">
        <f t="shared" si="1"/>
        <v>0</v>
      </c>
      <c r="N15" s="120">
        <f t="shared" si="2"/>
        <v>0</v>
      </c>
      <c r="O15" s="107"/>
      <c r="P15" s="175"/>
    </row>
    <row r="16" spans="1:16" ht="13.5" thickBot="1">
      <c r="B16" s="138" t="s">
        <v>17</v>
      </c>
      <c r="C16" s="79" t="s">
        <v>26</v>
      </c>
      <c r="D16" s="220">
        <v>12.87</v>
      </c>
      <c r="E16" s="124">
        <v>0</v>
      </c>
      <c r="F16" s="20">
        <v>0</v>
      </c>
      <c r="G16" s="21">
        <v>12.87</v>
      </c>
      <c r="H16" s="163">
        <v>0</v>
      </c>
      <c r="I16" s="22">
        <v>0</v>
      </c>
      <c r="J16" s="23">
        <v>12.87</v>
      </c>
      <c r="K16" s="82">
        <f t="shared" si="3"/>
        <v>0</v>
      </c>
      <c r="L16" s="83">
        <f t="shared" si="0"/>
        <v>0</v>
      </c>
      <c r="M16" s="162">
        <f t="shared" si="1"/>
        <v>0</v>
      </c>
      <c r="N16" s="120">
        <f t="shared" si="2"/>
        <v>12.87</v>
      </c>
      <c r="O16" s="131"/>
      <c r="P16" s="175"/>
    </row>
    <row r="17" spans="1:16" s="66" customFormat="1" ht="23.25" thickBot="1">
      <c r="A17"/>
      <c r="B17" s="140" t="s">
        <v>18</v>
      </c>
      <c r="C17" s="193" t="s">
        <v>27</v>
      </c>
      <c r="D17" s="220">
        <v>12589.85</v>
      </c>
      <c r="E17" s="124">
        <v>0</v>
      </c>
      <c r="F17" s="20">
        <v>0</v>
      </c>
      <c r="G17" s="21">
        <v>12589.85</v>
      </c>
      <c r="H17" s="163">
        <v>0</v>
      </c>
      <c r="I17" s="22">
        <v>0</v>
      </c>
      <c r="J17" s="23">
        <v>12589.85</v>
      </c>
      <c r="K17" s="82">
        <f t="shared" si="3"/>
        <v>0</v>
      </c>
      <c r="L17" s="83">
        <f t="shared" si="0"/>
        <v>0</v>
      </c>
      <c r="M17" s="162">
        <f t="shared" si="1"/>
        <v>0</v>
      </c>
      <c r="N17" s="120">
        <f t="shared" si="2"/>
        <v>12589.85</v>
      </c>
      <c r="O17" s="131"/>
      <c r="P17" s="175"/>
    </row>
    <row r="18" spans="1:16" ht="13.5" thickBot="1">
      <c r="B18" s="138" t="s">
        <v>19</v>
      </c>
      <c r="C18" s="195" t="s">
        <v>20</v>
      </c>
      <c r="D18" s="220">
        <v>5979.72</v>
      </c>
      <c r="E18" s="124">
        <v>0</v>
      </c>
      <c r="F18" s="20">
        <v>0</v>
      </c>
      <c r="G18" s="21">
        <v>5979.72</v>
      </c>
      <c r="H18" s="163">
        <v>0</v>
      </c>
      <c r="I18" s="22">
        <v>0</v>
      </c>
      <c r="J18" s="23">
        <v>5979.72</v>
      </c>
      <c r="K18" s="188">
        <f t="shared" si="3"/>
        <v>0</v>
      </c>
      <c r="L18" s="83">
        <f t="shared" si="0"/>
        <v>0</v>
      </c>
      <c r="M18" s="189">
        <f t="shared" si="1"/>
        <v>0</v>
      </c>
      <c r="N18" s="120">
        <f t="shared" si="2"/>
        <v>5979.72</v>
      </c>
      <c r="O18" s="107"/>
      <c r="P18" s="175"/>
    </row>
    <row r="19" spans="1:16" ht="13.5" thickBot="1">
      <c r="B19" s="141" t="s">
        <v>49</v>
      </c>
      <c r="C19" s="81" t="s">
        <v>50</v>
      </c>
      <c r="D19" s="220">
        <v>20.12</v>
      </c>
      <c r="E19" s="124">
        <v>7755.92</v>
      </c>
      <c r="F19" s="20">
        <v>7759.92</v>
      </c>
      <c r="G19" s="21">
        <v>16.12</v>
      </c>
      <c r="H19" s="163">
        <v>7755.92</v>
      </c>
      <c r="I19" s="22">
        <v>7759.92</v>
      </c>
      <c r="J19" s="23">
        <v>16.12</v>
      </c>
      <c r="K19" s="82">
        <f t="shared" si="3"/>
        <v>0</v>
      </c>
      <c r="L19" s="83">
        <f t="shared" si="0"/>
        <v>0</v>
      </c>
      <c r="M19" s="162">
        <f t="shared" si="1"/>
        <v>0</v>
      </c>
      <c r="N19" s="120">
        <f t="shared" si="2"/>
        <v>16.119999999999891</v>
      </c>
      <c r="O19" s="107"/>
      <c r="P19" s="175"/>
    </row>
    <row r="20" spans="1:16" s="71" customFormat="1" ht="13.5" thickBot="1">
      <c r="A20"/>
      <c r="B20" s="138" t="s">
        <v>51</v>
      </c>
      <c r="C20" s="79" t="s">
        <v>52</v>
      </c>
      <c r="D20" s="220">
        <v>46.54</v>
      </c>
      <c r="E20" s="124">
        <v>2024.63</v>
      </c>
      <c r="F20" s="72">
        <v>2028.63</v>
      </c>
      <c r="G20" s="21">
        <v>42.54</v>
      </c>
      <c r="H20" s="163">
        <v>2024.63</v>
      </c>
      <c r="I20" s="73">
        <v>2028.63</v>
      </c>
      <c r="J20" s="23">
        <v>42.54</v>
      </c>
      <c r="K20" s="82">
        <f t="shared" si="3"/>
        <v>0</v>
      </c>
      <c r="L20" s="83">
        <f t="shared" si="0"/>
        <v>0</v>
      </c>
      <c r="M20" s="162">
        <f t="shared" si="1"/>
        <v>0</v>
      </c>
      <c r="N20" s="120">
        <f t="shared" si="2"/>
        <v>42.539999999999964</v>
      </c>
      <c r="O20" s="107"/>
      <c r="P20" s="175"/>
    </row>
    <row r="21" spans="1:16" s="71" customFormat="1" ht="13.5" thickBot="1">
      <c r="A21"/>
      <c r="B21" s="138" t="s">
        <v>53</v>
      </c>
      <c r="C21" s="79" t="s">
        <v>54</v>
      </c>
      <c r="D21" s="220">
        <v>14.14</v>
      </c>
      <c r="E21" s="124">
        <v>4142.72</v>
      </c>
      <c r="F21" s="72">
        <v>4146.72</v>
      </c>
      <c r="G21" s="21">
        <v>10.14</v>
      </c>
      <c r="H21" s="163">
        <v>4142.72</v>
      </c>
      <c r="I21" s="130">
        <v>4146.72</v>
      </c>
      <c r="J21" s="23">
        <v>10.14</v>
      </c>
      <c r="K21" s="82">
        <f t="shared" si="3"/>
        <v>0</v>
      </c>
      <c r="L21" s="83">
        <f t="shared" si="0"/>
        <v>0</v>
      </c>
      <c r="M21" s="162">
        <f t="shared" si="1"/>
        <v>0</v>
      </c>
      <c r="N21" s="120">
        <f t="shared" si="2"/>
        <v>10.140000000000327</v>
      </c>
      <c r="O21" s="107"/>
      <c r="P21" s="175"/>
    </row>
    <row r="22" spans="1:16" s="71" customFormat="1" ht="13.5" thickBot="1">
      <c r="A22"/>
      <c r="B22" s="138" t="s">
        <v>55</v>
      </c>
      <c r="C22" s="80" t="s">
        <v>59</v>
      </c>
      <c r="D22" s="220">
        <v>0</v>
      </c>
      <c r="E22" s="124">
        <v>0</v>
      </c>
      <c r="F22" s="72">
        <v>0</v>
      </c>
      <c r="G22" s="21">
        <v>0</v>
      </c>
      <c r="H22" s="163">
        <v>0</v>
      </c>
      <c r="I22" s="73">
        <v>0</v>
      </c>
      <c r="J22" s="23">
        <v>0</v>
      </c>
      <c r="K22" s="82">
        <f t="shared" si="3"/>
        <v>0</v>
      </c>
      <c r="L22" s="83">
        <f t="shared" si="0"/>
        <v>0</v>
      </c>
      <c r="M22" s="162">
        <f t="shared" si="1"/>
        <v>0</v>
      </c>
      <c r="N22" s="120">
        <f t="shared" si="2"/>
        <v>0</v>
      </c>
      <c r="O22" s="131" t="s">
        <v>467</v>
      </c>
      <c r="P22" s="175"/>
    </row>
    <row r="23" spans="1:16" ht="13.5" thickBot="1">
      <c r="B23" s="142" t="s">
        <v>56</v>
      </c>
      <c r="C23" s="81" t="s">
        <v>57</v>
      </c>
      <c r="D23" s="221">
        <v>0</v>
      </c>
      <c r="E23" s="218">
        <v>0</v>
      </c>
      <c r="F23" s="146">
        <v>0</v>
      </c>
      <c r="G23" s="171">
        <v>0</v>
      </c>
      <c r="H23" s="167">
        <v>0</v>
      </c>
      <c r="I23" s="147">
        <v>0</v>
      </c>
      <c r="J23" s="148">
        <v>0</v>
      </c>
      <c r="K23" s="149">
        <f t="shared" si="3"/>
        <v>0</v>
      </c>
      <c r="L23" s="150">
        <f t="shared" si="0"/>
        <v>0</v>
      </c>
      <c r="M23" s="161">
        <f t="shared" si="1"/>
        <v>0</v>
      </c>
      <c r="N23" s="29">
        <f t="shared" si="2"/>
        <v>0</v>
      </c>
      <c r="O23" s="176" t="s">
        <v>467</v>
      </c>
      <c r="P23" s="207"/>
    </row>
    <row r="24" spans="1:16" s="71" customFormat="1" ht="13.5" thickBot="1">
      <c r="A24" s="190"/>
      <c r="B24" s="138" t="s">
        <v>417</v>
      </c>
      <c r="C24" s="195" t="s">
        <v>422</v>
      </c>
      <c r="D24" s="220">
        <v>0</v>
      </c>
      <c r="E24" s="124">
        <v>0</v>
      </c>
      <c r="F24" s="72">
        <v>0</v>
      </c>
      <c r="G24" s="21">
        <v>0</v>
      </c>
      <c r="H24" s="163">
        <v>0</v>
      </c>
      <c r="I24" s="73">
        <v>0</v>
      </c>
      <c r="J24" s="130">
        <v>0</v>
      </c>
      <c r="K24" s="149">
        <f t="shared" si="3"/>
        <v>0</v>
      </c>
      <c r="L24" s="150">
        <f t="shared" si="0"/>
        <v>0</v>
      </c>
      <c r="M24" s="161">
        <f t="shared" si="1"/>
        <v>0</v>
      </c>
      <c r="N24" s="29">
        <f t="shared" si="2"/>
        <v>0</v>
      </c>
      <c r="O24" s="177"/>
      <c r="P24" s="175"/>
    </row>
    <row r="25" spans="1:16" s="71" customFormat="1" ht="13.5" thickBot="1">
      <c r="A25" s="190"/>
      <c r="B25" s="138" t="s">
        <v>418</v>
      </c>
      <c r="C25" s="79" t="s">
        <v>423</v>
      </c>
      <c r="D25" s="220">
        <v>1046.98</v>
      </c>
      <c r="E25" s="124">
        <v>154516.54999999999</v>
      </c>
      <c r="F25" s="72">
        <v>0</v>
      </c>
      <c r="G25" s="21">
        <v>155563.53</v>
      </c>
      <c r="H25" s="163">
        <v>154516.54999999999</v>
      </c>
      <c r="I25" s="73">
        <v>0</v>
      </c>
      <c r="J25" s="130">
        <v>155563.53</v>
      </c>
      <c r="K25" s="149">
        <f t="shared" si="3"/>
        <v>0</v>
      </c>
      <c r="L25" s="150">
        <f t="shared" si="0"/>
        <v>0</v>
      </c>
      <c r="M25" s="161">
        <f t="shared" si="1"/>
        <v>0</v>
      </c>
      <c r="N25" s="29">
        <f t="shared" si="2"/>
        <v>155563.53</v>
      </c>
      <c r="O25" s="107"/>
      <c r="P25" s="175"/>
    </row>
    <row r="26" spans="1:16" s="71" customFormat="1" ht="13.5" thickBot="1">
      <c r="A26" s="190"/>
      <c r="B26" s="138" t="s">
        <v>419</v>
      </c>
      <c r="C26" s="79" t="s">
        <v>424</v>
      </c>
      <c r="D26" s="220">
        <v>5629.5</v>
      </c>
      <c r="E26" s="124">
        <v>0</v>
      </c>
      <c r="F26" s="72">
        <v>0</v>
      </c>
      <c r="G26" s="21">
        <v>5629.5</v>
      </c>
      <c r="H26" s="163">
        <v>0</v>
      </c>
      <c r="I26" s="73">
        <v>0</v>
      </c>
      <c r="J26" s="130">
        <v>5629.5</v>
      </c>
      <c r="K26" s="149">
        <f t="shared" si="3"/>
        <v>0</v>
      </c>
      <c r="L26" s="150">
        <f t="shared" si="0"/>
        <v>0</v>
      </c>
      <c r="M26" s="161">
        <f t="shared" si="1"/>
        <v>0</v>
      </c>
      <c r="N26" s="29">
        <f t="shared" si="2"/>
        <v>5629.5</v>
      </c>
      <c r="O26" s="177"/>
      <c r="P26" s="175"/>
    </row>
    <row r="27" spans="1:16" s="71" customFormat="1" ht="13.5" thickBot="1">
      <c r="A27" s="190"/>
      <c r="B27" s="138" t="s">
        <v>420</v>
      </c>
      <c r="C27" s="79" t="s">
        <v>425</v>
      </c>
      <c r="D27" s="220">
        <v>0</v>
      </c>
      <c r="E27" s="124">
        <v>0</v>
      </c>
      <c r="F27" s="72">
        <v>0</v>
      </c>
      <c r="G27" s="21">
        <v>0</v>
      </c>
      <c r="H27" s="163">
        <v>0</v>
      </c>
      <c r="I27" s="73">
        <v>0</v>
      </c>
      <c r="J27" s="130">
        <v>0</v>
      </c>
      <c r="K27" s="149">
        <f t="shared" si="3"/>
        <v>0</v>
      </c>
      <c r="L27" s="150">
        <f t="shared" si="0"/>
        <v>0</v>
      </c>
      <c r="M27" s="161">
        <f t="shared" si="1"/>
        <v>0</v>
      </c>
      <c r="N27" s="29">
        <f t="shared" si="2"/>
        <v>0</v>
      </c>
      <c r="O27" s="177"/>
      <c r="P27" s="175"/>
    </row>
    <row r="28" spans="1:16" s="71" customFormat="1" ht="13.5" thickBot="1">
      <c r="A28" s="190"/>
      <c r="B28" s="138" t="s">
        <v>421</v>
      </c>
      <c r="C28" s="79" t="s">
        <v>426</v>
      </c>
      <c r="D28" s="220">
        <v>0</v>
      </c>
      <c r="E28" s="124">
        <v>0</v>
      </c>
      <c r="F28" s="72">
        <v>0</v>
      </c>
      <c r="G28" s="21">
        <v>0</v>
      </c>
      <c r="H28" s="163">
        <v>0</v>
      </c>
      <c r="I28" s="73">
        <v>0</v>
      </c>
      <c r="J28" s="130">
        <v>0</v>
      </c>
      <c r="K28" s="149">
        <f t="shared" si="3"/>
        <v>0</v>
      </c>
      <c r="L28" s="150">
        <f t="shared" si="0"/>
        <v>0</v>
      </c>
      <c r="M28" s="161">
        <f t="shared" si="1"/>
        <v>0</v>
      </c>
      <c r="N28" s="29">
        <f t="shared" si="2"/>
        <v>0</v>
      </c>
      <c r="O28" s="177"/>
      <c r="P28" s="175"/>
    </row>
    <row r="29" spans="1:16" s="156" customFormat="1" ht="13.5" thickBot="1">
      <c r="A29" s="84"/>
      <c r="B29" s="138" t="s">
        <v>430</v>
      </c>
      <c r="C29" s="79" t="s">
        <v>431</v>
      </c>
      <c r="D29" s="220">
        <v>22100.18</v>
      </c>
      <c r="E29" s="124">
        <v>0</v>
      </c>
      <c r="F29" s="20">
        <v>0</v>
      </c>
      <c r="G29" s="21">
        <v>22100.18</v>
      </c>
      <c r="H29" s="163">
        <v>0</v>
      </c>
      <c r="I29" s="22">
        <v>0</v>
      </c>
      <c r="J29" s="25">
        <v>22100.18</v>
      </c>
      <c r="K29" s="149">
        <f t="shared" si="3"/>
        <v>0</v>
      </c>
      <c r="L29" s="150">
        <f t="shared" si="0"/>
        <v>0</v>
      </c>
      <c r="M29" s="161">
        <f t="shared" si="1"/>
        <v>0</v>
      </c>
      <c r="N29" s="29">
        <f t="shared" si="2"/>
        <v>22100.18</v>
      </c>
      <c r="O29" s="107"/>
      <c r="P29" s="175"/>
    </row>
    <row r="30" spans="1:16" s="156" customFormat="1" ht="13.5" thickBot="1">
      <c r="A30" s="84"/>
      <c r="B30" s="138" t="s">
        <v>432</v>
      </c>
      <c r="C30" s="79" t="s">
        <v>429</v>
      </c>
      <c r="D30" s="220">
        <v>9317.31</v>
      </c>
      <c r="E30" s="124">
        <v>0</v>
      </c>
      <c r="F30" s="20">
        <v>0</v>
      </c>
      <c r="G30" s="21">
        <v>9317.31</v>
      </c>
      <c r="H30" s="163">
        <v>0</v>
      </c>
      <c r="I30" s="22">
        <v>0</v>
      </c>
      <c r="J30" s="25">
        <v>9317.31</v>
      </c>
      <c r="K30" s="149">
        <f t="shared" si="3"/>
        <v>0</v>
      </c>
      <c r="L30" s="150">
        <f t="shared" si="0"/>
        <v>0</v>
      </c>
      <c r="M30" s="161">
        <f t="shared" si="1"/>
        <v>0</v>
      </c>
      <c r="N30" s="29">
        <f t="shared" si="2"/>
        <v>9317.31</v>
      </c>
      <c r="O30" s="177"/>
      <c r="P30" s="175"/>
    </row>
    <row r="31" spans="1:16" s="156" customFormat="1" ht="13.5" thickBot="1">
      <c r="A31" s="84"/>
      <c r="B31" s="138" t="s">
        <v>437</v>
      </c>
      <c r="C31" s="79" t="s">
        <v>438</v>
      </c>
      <c r="D31" s="220">
        <v>77353.429999999993</v>
      </c>
      <c r="E31" s="124">
        <v>18269.12</v>
      </c>
      <c r="F31" s="20">
        <v>3.85</v>
      </c>
      <c r="G31" s="21">
        <v>95389.16</v>
      </c>
      <c r="H31" s="233">
        <v>18401.009999999998</v>
      </c>
      <c r="I31" s="22">
        <v>228.45</v>
      </c>
      <c r="J31" s="184">
        <v>95525.99</v>
      </c>
      <c r="K31" s="149">
        <f t="shared" si="3"/>
        <v>-131.88999999999942</v>
      </c>
      <c r="L31" s="150">
        <f t="shared" si="0"/>
        <v>-224.6</v>
      </c>
      <c r="M31" s="161">
        <f t="shared" si="1"/>
        <v>-136.83000000000175</v>
      </c>
      <c r="N31" s="29">
        <f t="shared" si="2"/>
        <v>95618.699999999983</v>
      </c>
      <c r="O31" s="107">
        <v>4</v>
      </c>
      <c r="P31" s="175"/>
    </row>
    <row r="32" spans="1:16" s="156" customFormat="1" ht="13.5" thickBot="1">
      <c r="A32" s="84"/>
      <c r="B32" s="138" t="s">
        <v>439</v>
      </c>
      <c r="C32" s="79" t="s">
        <v>440</v>
      </c>
      <c r="D32" s="220">
        <v>68010.31</v>
      </c>
      <c r="E32" s="124">
        <v>28.8</v>
      </c>
      <c r="F32" s="20">
        <v>4.32</v>
      </c>
      <c r="G32" s="21">
        <v>68034.789999999994</v>
      </c>
      <c r="H32" s="163">
        <v>28.8</v>
      </c>
      <c r="I32" s="22">
        <v>4.32</v>
      </c>
      <c r="J32" s="184">
        <v>68034.789999999994</v>
      </c>
      <c r="K32" s="149">
        <f>E32-H32</f>
        <v>0</v>
      </c>
      <c r="L32" s="150">
        <f t="shared" si="0"/>
        <v>0</v>
      </c>
      <c r="M32" s="161">
        <f t="shared" si="1"/>
        <v>0</v>
      </c>
      <c r="N32" s="29">
        <f t="shared" si="2"/>
        <v>68034.789999999994</v>
      </c>
      <c r="O32" s="107"/>
      <c r="P32" s="175"/>
    </row>
    <row r="33" spans="1:16" s="156" customFormat="1" ht="13.5" thickBot="1">
      <c r="A33" s="84"/>
      <c r="B33" s="138" t="s">
        <v>448</v>
      </c>
      <c r="C33" s="79" t="s">
        <v>449</v>
      </c>
      <c r="D33" s="220">
        <v>0</v>
      </c>
      <c r="E33" s="124">
        <v>0</v>
      </c>
      <c r="F33" s="20">
        <v>0</v>
      </c>
      <c r="G33" s="21">
        <v>0</v>
      </c>
      <c r="H33" s="163">
        <v>0</v>
      </c>
      <c r="I33" s="22">
        <v>0</v>
      </c>
      <c r="J33" s="184">
        <v>0</v>
      </c>
      <c r="K33" s="149">
        <f>E33-H33</f>
        <v>0</v>
      </c>
      <c r="L33" s="150">
        <f t="shared" si="0"/>
        <v>0</v>
      </c>
      <c r="M33" s="161">
        <f t="shared" si="1"/>
        <v>0</v>
      </c>
      <c r="N33" s="29">
        <f t="shared" si="2"/>
        <v>0</v>
      </c>
      <c r="O33" s="107"/>
      <c r="P33" s="175"/>
    </row>
    <row r="34" spans="1:16" s="156" customFormat="1" ht="13.5" thickBot="1">
      <c r="A34" s="84"/>
      <c r="B34" s="138" t="s">
        <v>443</v>
      </c>
      <c r="C34" s="79" t="s">
        <v>444</v>
      </c>
      <c r="D34" s="220">
        <v>26637.27</v>
      </c>
      <c r="E34" s="124">
        <v>31409.17</v>
      </c>
      <c r="F34" s="20">
        <v>26628.54</v>
      </c>
      <c r="G34" s="21">
        <v>31417.9</v>
      </c>
      <c r="H34" s="163">
        <v>31409.17</v>
      </c>
      <c r="I34" s="22">
        <v>26628.54</v>
      </c>
      <c r="J34" s="184">
        <v>31417.9</v>
      </c>
      <c r="K34" s="149">
        <f t="shared" si="3"/>
        <v>0</v>
      </c>
      <c r="L34" s="150">
        <f t="shared" si="0"/>
        <v>0</v>
      </c>
      <c r="M34" s="161">
        <f t="shared" si="1"/>
        <v>0</v>
      </c>
      <c r="N34" s="29">
        <f t="shared" si="2"/>
        <v>31417.9</v>
      </c>
      <c r="O34" s="107"/>
      <c r="P34" s="175"/>
    </row>
    <row r="35" spans="1:16" s="156" customFormat="1" ht="13.5" thickBot="1">
      <c r="A35" s="84"/>
      <c r="B35" s="138" t="s">
        <v>450</v>
      </c>
      <c r="C35" s="79" t="s">
        <v>451</v>
      </c>
      <c r="D35" s="220">
        <v>6513.19</v>
      </c>
      <c r="E35" s="124">
        <v>2.76</v>
      </c>
      <c r="F35" s="20">
        <v>0.41</v>
      </c>
      <c r="G35" s="21">
        <v>6515.54</v>
      </c>
      <c r="H35" s="163">
        <v>2.76</v>
      </c>
      <c r="I35" s="22">
        <v>0.41</v>
      </c>
      <c r="J35" s="184">
        <v>6515.54</v>
      </c>
      <c r="K35" s="149">
        <f t="shared" si="3"/>
        <v>0</v>
      </c>
      <c r="L35" s="150">
        <f t="shared" si="0"/>
        <v>0</v>
      </c>
      <c r="M35" s="161">
        <f t="shared" si="1"/>
        <v>0</v>
      </c>
      <c r="N35" s="29">
        <f t="shared" si="2"/>
        <v>6515.54</v>
      </c>
      <c r="O35" s="107"/>
      <c r="P35" s="175"/>
    </row>
    <row r="36" spans="1:16" s="156" customFormat="1" ht="13.5" thickBot="1">
      <c r="A36" s="84"/>
      <c r="B36" s="138" t="s">
        <v>452</v>
      </c>
      <c r="C36" s="79" t="s">
        <v>453</v>
      </c>
      <c r="D36" s="220">
        <v>0</v>
      </c>
      <c r="E36" s="124">
        <v>0</v>
      </c>
      <c r="F36" s="20">
        <v>0</v>
      </c>
      <c r="G36" s="21">
        <v>0</v>
      </c>
      <c r="H36" s="163">
        <v>0</v>
      </c>
      <c r="I36" s="22">
        <v>0</v>
      </c>
      <c r="J36" s="184">
        <v>0</v>
      </c>
      <c r="K36" s="149">
        <f t="shared" si="3"/>
        <v>0</v>
      </c>
      <c r="L36" s="150">
        <f t="shared" si="0"/>
        <v>0</v>
      </c>
      <c r="M36" s="161">
        <f t="shared" si="1"/>
        <v>0</v>
      </c>
      <c r="N36" s="29">
        <f t="shared" si="2"/>
        <v>0</v>
      </c>
      <c r="O36" s="107"/>
      <c r="P36" s="175"/>
    </row>
    <row r="37" spans="1:16" s="156" customFormat="1" ht="13.5" thickBot="1">
      <c r="A37" s="84"/>
      <c r="B37" s="138" t="s">
        <v>456</v>
      </c>
      <c r="C37" s="79" t="s">
        <v>457</v>
      </c>
      <c r="D37" s="220">
        <v>1399928.37</v>
      </c>
      <c r="E37" s="124">
        <v>350940.25</v>
      </c>
      <c r="F37" s="20">
        <v>0</v>
      </c>
      <c r="G37" s="21">
        <v>1750868.62</v>
      </c>
      <c r="H37" s="163">
        <v>350940.25</v>
      </c>
      <c r="I37" s="22">
        <v>0</v>
      </c>
      <c r="J37" s="184">
        <v>1750868.62</v>
      </c>
      <c r="K37" s="149">
        <f t="shared" si="3"/>
        <v>0</v>
      </c>
      <c r="L37" s="150">
        <f t="shared" si="0"/>
        <v>0</v>
      </c>
      <c r="M37" s="161">
        <f t="shared" si="1"/>
        <v>0</v>
      </c>
      <c r="N37" s="29">
        <f t="shared" si="2"/>
        <v>1750868.62</v>
      </c>
      <c r="O37" s="107"/>
      <c r="P37" s="175"/>
    </row>
    <row r="38" spans="1:16" s="156" customFormat="1" ht="13.5" thickBot="1">
      <c r="A38" s="84"/>
      <c r="B38" s="138" t="s">
        <v>462</v>
      </c>
      <c r="C38" s="79" t="s">
        <v>464</v>
      </c>
      <c r="D38" s="220">
        <v>38100.32</v>
      </c>
      <c r="E38" s="124">
        <v>0</v>
      </c>
      <c r="F38" s="20">
        <v>0</v>
      </c>
      <c r="G38" s="21">
        <v>38100.32</v>
      </c>
      <c r="H38" s="163">
        <v>0</v>
      </c>
      <c r="I38" s="22">
        <v>0</v>
      </c>
      <c r="J38" s="184">
        <v>38100.32</v>
      </c>
      <c r="K38" s="149">
        <f t="shared" si="3"/>
        <v>0</v>
      </c>
      <c r="L38" s="150">
        <f t="shared" si="0"/>
        <v>0</v>
      </c>
      <c r="M38" s="161">
        <f t="shared" si="1"/>
        <v>0</v>
      </c>
      <c r="N38" s="29">
        <f t="shared" si="2"/>
        <v>38100.32</v>
      </c>
      <c r="O38" s="107"/>
      <c r="P38" s="175"/>
    </row>
    <row r="39" spans="1:16" s="156" customFormat="1" ht="13.5" thickBot="1">
      <c r="A39" s="84"/>
      <c r="B39" s="138" t="s">
        <v>463</v>
      </c>
      <c r="C39" s="79" t="s">
        <v>594</v>
      </c>
      <c r="D39" s="220">
        <v>192.13</v>
      </c>
      <c r="E39" s="124">
        <v>162.57</v>
      </c>
      <c r="F39" s="20">
        <v>0</v>
      </c>
      <c r="G39" s="21">
        <v>352.32</v>
      </c>
      <c r="H39" s="163">
        <v>163.66</v>
      </c>
      <c r="I39" s="22">
        <v>2.38</v>
      </c>
      <c r="J39" s="184">
        <v>353.41</v>
      </c>
      <c r="K39" s="149">
        <f t="shared" si="3"/>
        <v>-1.0900000000000034</v>
      </c>
      <c r="L39" s="150">
        <f t="shared" si="0"/>
        <v>-2.38</v>
      </c>
      <c r="M39" s="161">
        <f t="shared" si="1"/>
        <v>-1.0900000000000318</v>
      </c>
      <c r="N39" s="29">
        <f t="shared" si="2"/>
        <v>354.7</v>
      </c>
      <c r="O39" s="107">
        <v>5</v>
      </c>
      <c r="P39" s="175"/>
    </row>
    <row r="40" spans="1:16" s="156" customFormat="1" ht="23.25" thickBot="1">
      <c r="A40" s="84"/>
      <c r="B40" s="138" t="s">
        <v>1250</v>
      </c>
      <c r="C40" s="79" t="s">
        <v>1251</v>
      </c>
      <c r="D40" s="220">
        <v>0</v>
      </c>
      <c r="E40" s="124">
        <v>0</v>
      </c>
      <c r="F40" s="20">
        <v>0</v>
      </c>
      <c r="G40" s="21">
        <v>0</v>
      </c>
      <c r="H40" s="163">
        <v>0</v>
      </c>
      <c r="I40" s="22">
        <v>0</v>
      </c>
      <c r="J40" s="184">
        <v>0</v>
      </c>
      <c r="K40" s="149">
        <f t="shared" si="3"/>
        <v>0</v>
      </c>
      <c r="L40" s="150">
        <f t="shared" si="0"/>
        <v>0</v>
      </c>
      <c r="M40" s="161">
        <v>0</v>
      </c>
      <c r="N40" s="29">
        <f t="shared" si="2"/>
        <v>0</v>
      </c>
      <c r="O40" s="107"/>
      <c r="P40" s="175"/>
    </row>
    <row r="41" spans="1:16" s="156" customFormat="1" ht="13.5" thickBot="1">
      <c r="A41" s="84"/>
      <c r="B41" s="138" t="s">
        <v>603</v>
      </c>
      <c r="C41" s="80" t="s">
        <v>427</v>
      </c>
      <c r="D41" s="220">
        <v>0</v>
      </c>
      <c r="E41" s="124">
        <v>0</v>
      </c>
      <c r="F41" s="20">
        <v>0</v>
      </c>
      <c r="G41" s="21">
        <v>0</v>
      </c>
      <c r="H41" s="163">
        <v>0</v>
      </c>
      <c r="I41" s="22">
        <v>0</v>
      </c>
      <c r="J41" s="23">
        <v>0</v>
      </c>
      <c r="K41" s="185">
        <f>E41-H41</f>
        <v>0</v>
      </c>
      <c r="L41" s="186">
        <f>F41-I41</f>
        <v>0</v>
      </c>
      <c r="M41" s="187">
        <f>G41-J41</f>
        <v>0</v>
      </c>
      <c r="N41" s="29">
        <f>D41+E41-F41</f>
        <v>0</v>
      </c>
      <c r="O41" s="107"/>
      <c r="P41" s="175"/>
    </row>
    <row r="42" spans="1:16" s="156" customFormat="1" ht="13.5" thickBot="1">
      <c r="A42"/>
      <c r="B42" s="138" t="s">
        <v>604</v>
      </c>
      <c r="C42" s="151" t="s">
        <v>58</v>
      </c>
      <c r="D42" s="222">
        <v>0</v>
      </c>
      <c r="E42" s="172">
        <v>0</v>
      </c>
      <c r="F42" s="152">
        <v>0</v>
      </c>
      <c r="G42" s="173">
        <v>0</v>
      </c>
      <c r="H42" s="168">
        <v>144290.26</v>
      </c>
      <c r="I42" s="153">
        <v>144839.53</v>
      </c>
      <c r="J42" s="154">
        <v>0</v>
      </c>
      <c r="K42" s="181">
        <f t="shared" si="3"/>
        <v>-144290.26</v>
      </c>
      <c r="L42" s="182">
        <f t="shared" si="0"/>
        <v>-144839.53</v>
      </c>
      <c r="M42" s="183">
        <f t="shared" si="1"/>
        <v>0</v>
      </c>
      <c r="N42" s="120">
        <f t="shared" si="2"/>
        <v>0</v>
      </c>
      <c r="O42" s="155">
        <v>6</v>
      </c>
      <c r="P42" s="206"/>
    </row>
    <row r="43" spans="1:16" ht="13.5" thickBot="1">
      <c r="B43" s="143"/>
      <c r="C43" s="196" t="s">
        <v>21</v>
      </c>
      <c r="D43" s="223">
        <f>SUM(D5:D42)</f>
        <v>15834486.130000001</v>
      </c>
      <c r="E43" s="174">
        <f t="shared" ref="E43:I43" si="4">SUM(E5:E42)</f>
        <v>1766811.21</v>
      </c>
      <c r="F43" s="117">
        <f t="shared" si="4"/>
        <v>2056264.98</v>
      </c>
      <c r="G43" s="118">
        <f t="shared" si="4"/>
        <v>15337753.009999998</v>
      </c>
      <c r="H43" s="169">
        <f t="shared" si="4"/>
        <v>2104696.54</v>
      </c>
      <c r="I43" s="119">
        <f t="shared" si="4"/>
        <v>2601076.48</v>
      </c>
      <c r="J43" s="119">
        <f>SUM(J5:J42)</f>
        <v>15338440.919999998</v>
      </c>
      <c r="K43" s="178">
        <f t="shared" ref="K43:N43" si="5">SUM(K5:K42)</f>
        <v>-337885.32999999996</v>
      </c>
      <c r="L43" s="179">
        <f t="shared" si="5"/>
        <v>-544811.5</v>
      </c>
      <c r="M43" s="180">
        <f t="shared" si="5"/>
        <v>-687.91000000000179</v>
      </c>
      <c r="N43" s="85">
        <f t="shared" si="5"/>
        <v>15545032.359999996</v>
      </c>
      <c r="O43" s="132"/>
      <c r="P43" s="208"/>
    </row>
    <row r="44" spans="1:16" s="44" customFormat="1" ht="15.75" customHeight="1">
      <c r="A44"/>
      <c r="B44" s="55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  <c r="P44" s="209"/>
    </row>
    <row r="45" spans="1:16" s="2" customFormat="1">
      <c r="B45" s="3"/>
      <c r="C45" s="2" t="s">
        <v>44</v>
      </c>
      <c r="E45" s="27">
        <f>'ΣΥΜΦΩΝΙΑ ΤΑΜΕΙΟΥ 11.2020'!E35</f>
        <v>2104696.54</v>
      </c>
      <c r="F45" s="27">
        <f>'ΣΥΜΦΩΝΙΑ ΤΑΜΕΙΟΥ 11.2020'!E52</f>
        <v>2601076.4799999995</v>
      </c>
      <c r="G45" s="27"/>
      <c r="H45" s="27">
        <f>'ΣΥΜΦΩΝΙΑ ΤΑΜΕΙΟΥ 11.2020'!E35</f>
        <v>2104696.54</v>
      </c>
      <c r="I45" s="27">
        <f>'ΣΥΜΦΩΝΙΑ ΤΑΜΕΙΟΥ 11.2020'!E52</f>
        <v>2601076.4799999995</v>
      </c>
      <c r="J45" s="27"/>
      <c r="K45" s="27"/>
      <c r="L45" s="27"/>
      <c r="M45" s="27"/>
      <c r="P45" s="204"/>
    </row>
    <row r="46" spans="1:16">
      <c r="E46" s="26">
        <f>E43-E45</f>
        <v>-337885.33000000007</v>
      </c>
      <c r="F46" s="26">
        <f>F43-F45</f>
        <v>-544811.49999999953</v>
      </c>
      <c r="G46" s="26"/>
      <c r="H46" s="26">
        <f>H43-H45</f>
        <v>0</v>
      </c>
      <c r="I46" s="26">
        <f>I43-I45</f>
        <v>0</v>
      </c>
      <c r="J46" s="26"/>
      <c r="K46" s="26"/>
      <c r="L46" s="26"/>
      <c r="M46" s="26"/>
    </row>
    <row r="47" spans="1:16">
      <c r="C47" s="77"/>
      <c r="E47" s="26"/>
      <c r="F47" s="26"/>
      <c r="G47" s="26"/>
      <c r="H47" s="26"/>
      <c r="I47" s="26"/>
      <c r="J47" s="26"/>
      <c r="K47" s="26"/>
      <c r="L47" s="26"/>
      <c r="M47" s="26"/>
    </row>
    <row r="48" spans="1:16">
      <c r="B48" s="30" t="s">
        <v>35</v>
      </c>
      <c r="D48" s="127"/>
      <c r="F48" s="26"/>
    </row>
    <row r="49" spans="2:8">
      <c r="B49" s="30" t="s">
        <v>461</v>
      </c>
      <c r="C49" s="31" t="s">
        <v>465</v>
      </c>
      <c r="D49" s="160">
        <v>549.99</v>
      </c>
      <c r="F49" s="26"/>
    </row>
    <row r="50" spans="2:8">
      <c r="B50" s="30"/>
      <c r="D50" s="127"/>
      <c r="E50" s="134">
        <v>549.99</v>
      </c>
      <c r="F50" s="26"/>
    </row>
    <row r="51" spans="2:8">
      <c r="B51" s="30"/>
      <c r="D51" s="127"/>
      <c r="E51" s="134"/>
      <c r="F51" s="26"/>
    </row>
    <row r="52" spans="2:8">
      <c r="B52" s="30">
        <v>1</v>
      </c>
      <c r="C52" t="s">
        <v>1479</v>
      </c>
      <c r="D52" s="127">
        <v>193277.46</v>
      </c>
      <c r="E52" s="134"/>
      <c r="F52" s="26"/>
    </row>
    <row r="53" spans="2:8">
      <c r="B53" s="30"/>
      <c r="D53" s="127"/>
      <c r="E53" s="134">
        <v>193277.46</v>
      </c>
      <c r="F53" s="26"/>
    </row>
    <row r="54" spans="2:8">
      <c r="B54" s="30"/>
      <c r="D54" s="127"/>
      <c r="E54" s="134"/>
      <c r="F54" s="26"/>
    </row>
    <row r="55" spans="2:8">
      <c r="B55" s="30">
        <v>2</v>
      </c>
      <c r="C55" s="31" t="s">
        <v>1480</v>
      </c>
      <c r="D55" s="160">
        <v>161229.60999999999</v>
      </c>
      <c r="E55" s="134"/>
      <c r="F55" s="26"/>
    </row>
    <row r="56" spans="2:8">
      <c r="B56" s="30"/>
      <c r="D56" s="127"/>
      <c r="E56" s="134">
        <v>161229.60999999999</v>
      </c>
      <c r="F56" s="26"/>
    </row>
    <row r="57" spans="2:8">
      <c r="B57" s="30">
        <v>3</v>
      </c>
      <c r="C57" s="31" t="s">
        <v>43</v>
      </c>
      <c r="E57" s="26"/>
      <c r="F57" s="76"/>
      <c r="G57" s="76"/>
      <c r="H57" s="76"/>
    </row>
    <row r="58" spans="2:8">
      <c r="B58" s="74" t="s">
        <v>60</v>
      </c>
      <c r="C58" s="133" t="s">
        <v>1481</v>
      </c>
      <c r="D58">
        <v>45130.720000000001</v>
      </c>
      <c r="E58" s="76"/>
      <c r="F58" s="76"/>
      <c r="G58" s="76"/>
      <c r="H58" s="76"/>
    </row>
    <row r="59" spans="2:8">
      <c r="B59" s="74" t="s">
        <v>433</v>
      </c>
      <c r="C59" s="133" t="s">
        <v>639</v>
      </c>
      <c r="D59">
        <v>107.2</v>
      </c>
      <c r="E59" s="76">
        <f>D58+D59</f>
        <v>45237.919999999998</v>
      </c>
      <c r="F59" s="76"/>
      <c r="G59" s="76"/>
      <c r="H59" s="76"/>
    </row>
    <row r="60" spans="2:8">
      <c r="B60" s="74" t="s">
        <v>61</v>
      </c>
      <c r="C60" s="133" t="s">
        <v>637</v>
      </c>
      <c r="D60">
        <v>77.430000000000007</v>
      </c>
      <c r="E60" s="76">
        <f>D59+D60</f>
        <v>184.63</v>
      </c>
      <c r="F60" s="76"/>
      <c r="G60" s="76"/>
      <c r="H60" s="76"/>
    </row>
    <row r="61" spans="2:8">
      <c r="B61" s="74"/>
      <c r="C61" s="133"/>
      <c r="E61" s="76"/>
      <c r="F61" s="76"/>
      <c r="G61" s="76"/>
      <c r="H61" s="76"/>
    </row>
    <row r="62" spans="2:8">
      <c r="B62" s="30">
        <v>4</v>
      </c>
      <c r="C62" s="31" t="s">
        <v>43</v>
      </c>
      <c r="E62" s="76"/>
      <c r="F62" s="76"/>
      <c r="G62" s="76"/>
      <c r="H62" s="76"/>
    </row>
    <row r="63" spans="2:8">
      <c r="B63" s="74" t="s">
        <v>447</v>
      </c>
      <c r="C63" s="133" t="s">
        <v>1482</v>
      </c>
      <c r="D63">
        <v>224.6</v>
      </c>
      <c r="E63" s="76"/>
      <c r="F63" s="76"/>
      <c r="G63" s="76"/>
      <c r="H63" s="76"/>
    </row>
    <row r="64" spans="2:8">
      <c r="B64" s="74" t="s">
        <v>433</v>
      </c>
      <c r="C64" s="31" t="s">
        <v>1483</v>
      </c>
      <c r="D64">
        <v>131.88999999999999</v>
      </c>
      <c r="E64" s="76"/>
      <c r="F64" s="76"/>
      <c r="G64" s="76"/>
      <c r="H64" s="76"/>
    </row>
    <row r="65" spans="2:16">
      <c r="B65" s="74"/>
      <c r="C65" s="31"/>
      <c r="E65" s="76"/>
      <c r="F65" s="76"/>
      <c r="G65" s="76"/>
      <c r="H65" s="76"/>
    </row>
    <row r="66" spans="2:16">
      <c r="B66" s="30">
        <v>5</v>
      </c>
      <c r="C66" s="31"/>
      <c r="E66" s="76"/>
      <c r="F66" s="76"/>
      <c r="G66" s="76"/>
      <c r="H66" s="76"/>
    </row>
    <row r="67" spans="2:16">
      <c r="B67" s="74" t="s">
        <v>60</v>
      </c>
      <c r="C67" s="31" t="s">
        <v>1484</v>
      </c>
      <c r="D67">
        <v>2.38</v>
      </c>
      <c r="E67" s="76"/>
      <c r="F67" s="76"/>
      <c r="G67" s="76"/>
      <c r="H67" s="76"/>
    </row>
    <row r="68" spans="2:16">
      <c r="B68" s="74" t="s">
        <v>433</v>
      </c>
      <c r="C68" s="31" t="s">
        <v>1489</v>
      </c>
      <c r="D68">
        <v>1.0900000000000001</v>
      </c>
      <c r="E68" s="76"/>
      <c r="F68" s="76"/>
      <c r="G68" s="76"/>
      <c r="H68" s="76"/>
    </row>
    <row r="69" spans="2:16">
      <c r="B69" s="74"/>
      <c r="C69" s="31"/>
      <c r="E69" s="76"/>
      <c r="F69" s="76"/>
      <c r="G69" s="76"/>
      <c r="H69" s="76"/>
    </row>
    <row r="70" spans="2:16">
      <c r="B70" s="30">
        <v>6</v>
      </c>
      <c r="C70" s="31" t="s">
        <v>43</v>
      </c>
      <c r="E70" s="210" t="s">
        <v>473</v>
      </c>
      <c r="F70" s="27" t="s">
        <v>469</v>
      </c>
      <c r="G70" s="27"/>
      <c r="H70" s="26"/>
    </row>
    <row r="71" spans="2:16">
      <c r="B71" s="74" t="s">
        <v>60</v>
      </c>
      <c r="C71" s="31" t="s">
        <v>1488</v>
      </c>
      <c r="D71" s="44">
        <v>26890.54</v>
      </c>
      <c r="E71" s="232">
        <v>549.27</v>
      </c>
      <c r="F71" s="27"/>
      <c r="G71" s="26"/>
      <c r="H71" s="26"/>
    </row>
    <row r="72" spans="2:16">
      <c r="B72" s="74" t="s">
        <v>433</v>
      </c>
      <c r="C72" s="31" t="s">
        <v>1486</v>
      </c>
      <c r="D72" s="95">
        <v>74269.19</v>
      </c>
      <c r="F72" s="75"/>
      <c r="G72" s="26"/>
      <c r="H72" s="26"/>
    </row>
    <row r="73" spans="2:16">
      <c r="B73" s="74" t="s">
        <v>61</v>
      </c>
      <c r="C73" s="31" t="s">
        <v>595</v>
      </c>
      <c r="D73" s="95">
        <v>814.22</v>
      </c>
      <c r="F73" s="75"/>
      <c r="G73" s="26"/>
      <c r="H73" s="26"/>
    </row>
    <row r="74" spans="2:16" s="44" customFormat="1">
      <c r="B74" s="135" t="s">
        <v>62</v>
      </c>
      <c r="C74" s="133" t="s">
        <v>1487</v>
      </c>
      <c r="D74" s="133">
        <v>7.78</v>
      </c>
      <c r="E74" s="133"/>
      <c r="F74" s="136"/>
      <c r="G74" s="42"/>
      <c r="H74" s="42"/>
      <c r="J74" s="137"/>
      <c r="K74" s="137"/>
      <c r="L74" s="137"/>
      <c r="M74" s="137"/>
      <c r="P74" s="209"/>
    </row>
    <row r="75" spans="2:16" s="44" customFormat="1">
      <c r="B75" s="135" t="s">
        <v>63</v>
      </c>
      <c r="C75" s="133" t="s">
        <v>471</v>
      </c>
      <c r="D75" s="133">
        <v>1364.2</v>
      </c>
      <c r="E75" s="133"/>
      <c r="F75" s="95"/>
      <c r="G75" s="42"/>
      <c r="H75" s="42"/>
      <c r="J75" s="137"/>
      <c r="K75" s="137"/>
      <c r="L75" s="137"/>
      <c r="M75" s="137"/>
      <c r="P75" s="209"/>
    </row>
    <row r="76" spans="2:16" s="44" customFormat="1">
      <c r="B76" s="135" t="s">
        <v>409</v>
      </c>
      <c r="C76" s="133" t="s">
        <v>468</v>
      </c>
      <c r="D76" s="133">
        <v>698.78</v>
      </c>
      <c r="E76" s="133"/>
      <c r="F76" s="136"/>
      <c r="G76" s="42"/>
      <c r="H76" s="42"/>
      <c r="J76" s="137"/>
      <c r="K76" s="137"/>
      <c r="L76" s="137"/>
      <c r="M76" s="137"/>
      <c r="P76" s="209"/>
    </row>
    <row r="77" spans="2:16">
      <c r="B77" s="74" t="s">
        <v>70</v>
      </c>
      <c r="C77" s="31" t="s">
        <v>470</v>
      </c>
      <c r="D77" s="133">
        <v>2.1</v>
      </c>
      <c r="E77" s="31"/>
      <c r="G77" s="26"/>
    </row>
    <row r="78" spans="2:16">
      <c r="B78" s="74" t="s">
        <v>446</v>
      </c>
      <c r="C78" s="31" t="s">
        <v>472</v>
      </c>
      <c r="D78" s="133">
        <v>835.42</v>
      </c>
      <c r="E78" s="31"/>
    </row>
    <row r="79" spans="2:16">
      <c r="B79" s="74" t="s">
        <v>408</v>
      </c>
      <c r="C79" s="31" t="s">
        <v>455</v>
      </c>
      <c r="D79" s="133">
        <v>8.75</v>
      </c>
      <c r="E79" s="31"/>
    </row>
    <row r="80" spans="2:16">
      <c r="B80" s="74" t="s">
        <v>441</v>
      </c>
      <c r="C80" s="31" t="s">
        <v>597</v>
      </c>
      <c r="D80" s="133">
        <v>150.63999999999999</v>
      </c>
      <c r="E80" s="31"/>
    </row>
    <row r="81" spans="1:7">
      <c r="B81" s="74" t="s">
        <v>442</v>
      </c>
      <c r="C81" s="31" t="s">
        <v>598</v>
      </c>
      <c r="D81" s="133">
        <v>1.28</v>
      </c>
      <c r="E81" s="31"/>
    </row>
    <row r="82" spans="1:7">
      <c r="B82" s="74" t="s">
        <v>641</v>
      </c>
      <c r="C82" s="31" t="s">
        <v>599</v>
      </c>
      <c r="D82" s="133">
        <v>38930.449999999997</v>
      </c>
    </row>
    <row r="83" spans="1:7">
      <c r="A83" t="s">
        <v>600</v>
      </c>
      <c r="B83" s="74" t="s">
        <v>642</v>
      </c>
      <c r="C83" s="31" t="s">
        <v>640</v>
      </c>
      <c r="D83" s="133">
        <v>299.41000000000003</v>
      </c>
    </row>
    <row r="84" spans="1:7">
      <c r="B84" s="74" t="s">
        <v>596</v>
      </c>
      <c r="C84" s="31" t="s">
        <v>1485</v>
      </c>
      <c r="D84" s="133">
        <v>17.5</v>
      </c>
    </row>
    <row r="85" spans="1:7">
      <c r="D85">
        <f>SUM(D71:D84)</f>
        <v>144290.26</v>
      </c>
      <c r="E85" s="144">
        <f>SUM(E71:E84)</f>
        <v>549.27</v>
      </c>
      <c r="F85" s="26">
        <f>SUM(F71:F84)</f>
        <v>0</v>
      </c>
      <c r="G85" s="26">
        <f>D85+E85</f>
        <v>144839.53</v>
      </c>
    </row>
    <row r="87" spans="1:7">
      <c r="D87" s="133"/>
    </row>
    <row r="88" spans="1:7">
      <c r="D88" s="133"/>
    </row>
  </sheetData>
  <mergeCells count="4">
    <mergeCell ref="B2:M2"/>
    <mergeCell ref="H3:J3"/>
    <mergeCell ref="K3:M3"/>
    <mergeCell ref="E3:G3"/>
  </mergeCells>
  <phoneticPr fontId="22" type="noConversion"/>
  <pageMargins left="0" right="0" top="0.39370078740157483" bottom="0.31496062992125984" header="0.39370078740157483" footer="0.35433070866141736"/>
  <pageSetup paperSize="9" scale="59" fitToHeight="0" orientation="landscape" r:id="rId1"/>
  <headerFooter alignWithMargins="0">
    <oddFooter>&amp;C&amp;"Arial,Έντονα"&amp;12&amp;A</oddFooter>
  </headerFooter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07"/>
  <sheetViews>
    <sheetView topLeftCell="A11" workbookViewId="0">
      <selection activeCell="J211" sqref="J211"/>
    </sheetView>
  </sheetViews>
  <sheetFormatPr defaultColWidth="9.140625" defaultRowHeight="15" customHeight="1"/>
  <cols>
    <col min="1" max="1" width="11.140625" style="65" bestFit="1" customWidth="1"/>
    <col min="2" max="2" width="6.28515625" style="65" customWidth="1"/>
    <col min="3" max="3" width="34" style="65" customWidth="1"/>
    <col min="4" max="4" width="40.140625" style="65" customWidth="1"/>
    <col min="5" max="5" width="17.42578125" style="65" customWidth="1"/>
    <col min="6" max="6" width="10.28515625" style="65" customWidth="1"/>
    <col min="7" max="7" width="8.5703125" style="65" customWidth="1"/>
    <col min="8" max="8" width="12.5703125" style="65" customWidth="1"/>
    <col min="9" max="9" width="44.28515625" style="64" customWidth="1"/>
    <col min="10" max="17" width="9.140625" style="64"/>
    <col min="18" max="16384" width="9.140625" style="65"/>
  </cols>
  <sheetData>
    <row r="1" spans="1:17" s="216" customFormat="1" ht="15" customHeight="1">
      <c r="A1" s="212"/>
      <c r="B1" s="212"/>
      <c r="C1" s="211" t="s">
        <v>646</v>
      </c>
      <c r="D1" s="213"/>
      <c r="E1" s="214"/>
      <c r="F1" s="212"/>
      <c r="G1" s="212"/>
      <c r="H1" s="212"/>
      <c r="I1" s="212"/>
      <c r="J1" s="215"/>
      <c r="K1" s="215"/>
      <c r="L1" s="215"/>
      <c r="M1" s="215"/>
      <c r="N1" s="215"/>
      <c r="O1" s="215"/>
      <c r="P1" s="215"/>
      <c r="Q1" s="215"/>
    </row>
    <row r="2" spans="1:17" ht="15" customHeight="1">
      <c r="A2" s="158" t="s">
        <v>410</v>
      </c>
      <c r="B2" s="158" t="s">
        <v>68</v>
      </c>
      <c r="C2" s="158" t="s">
        <v>79</v>
      </c>
      <c r="D2" s="158" t="s">
        <v>411</v>
      </c>
      <c r="E2" s="158" t="s">
        <v>412</v>
      </c>
      <c r="F2" s="158" t="s">
        <v>413</v>
      </c>
      <c r="G2" s="158" t="s">
        <v>414</v>
      </c>
      <c r="H2" s="158" t="s">
        <v>415</v>
      </c>
      <c r="I2" s="158" t="s">
        <v>416</v>
      </c>
    </row>
    <row r="3" spans="1:17" ht="15" customHeight="1">
      <c r="A3" s="226">
        <v>44137</v>
      </c>
      <c r="B3" s="227">
        <v>780</v>
      </c>
      <c r="C3" s="228" t="s">
        <v>1343</v>
      </c>
      <c r="D3" s="228" t="s">
        <v>536</v>
      </c>
      <c r="E3" s="228" t="s">
        <v>1342</v>
      </c>
      <c r="F3" s="229">
        <v>1998.93</v>
      </c>
      <c r="G3" s="229">
        <v>18.14</v>
      </c>
      <c r="H3" s="230">
        <v>1980.79</v>
      </c>
      <c r="I3" s="231" t="s">
        <v>1263</v>
      </c>
    </row>
    <row r="4" spans="1:17" ht="15" customHeight="1">
      <c r="A4" s="226">
        <v>44137</v>
      </c>
      <c r="B4" s="227">
        <v>778</v>
      </c>
      <c r="C4" s="228" t="s">
        <v>1341</v>
      </c>
      <c r="D4" s="228" t="s">
        <v>1340</v>
      </c>
      <c r="E4" s="228" t="s">
        <v>1339</v>
      </c>
      <c r="F4" s="229">
        <v>4929</v>
      </c>
      <c r="G4" s="229">
        <v>164.35</v>
      </c>
      <c r="H4" s="230">
        <v>4764.6499999999996</v>
      </c>
      <c r="I4" s="231" t="s">
        <v>1263</v>
      </c>
    </row>
    <row r="5" spans="1:17" ht="15" customHeight="1">
      <c r="A5" s="226">
        <v>44137</v>
      </c>
      <c r="B5" s="227">
        <v>779</v>
      </c>
      <c r="C5" s="228" t="s">
        <v>1338</v>
      </c>
      <c r="D5" s="228" t="s">
        <v>1337</v>
      </c>
      <c r="E5" s="228" t="s">
        <v>1336</v>
      </c>
      <c r="F5" s="229">
        <v>10159.290000000001</v>
      </c>
      <c r="G5" s="229">
        <v>666.48</v>
      </c>
      <c r="H5" s="230">
        <v>9492.81</v>
      </c>
      <c r="I5" s="231" t="s">
        <v>1263</v>
      </c>
    </row>
    <row r="6" spans="1:17" ht="15" customHeight="1">
      <c r="A6" s="226">
        <v>44144</v>
      </c>
      <c r="B6" s="227">
        <v>798</v>
      </c>
      <c r="C6" s="228" t="s">
        <v>1327</v>
      </c>
      <c r="D6" s="228" t="s">
        <v>548</v>
      </c>
      <c r="E6" s="228" t="s">
        <v>1326</v>
      </c>
      <c r="F6" s="229">
        <v>6433.32</v>
      </c>
      <c r="G6" s="229">
        <v>0</v>
      </c>
      <c r="H6" s="230">
        <v>6433.32</v>
      </c>
      <c r="I6" s="231" t="s">
        <v>1259</v>
      </c>
    </row>
    <row r="7" spans="1:17" ht="14.25" customHeight="1">
      <c r="A7" s="226">
        <v>44147</v>
      </c>
      <c r="B7" s="227">
        <v>802</v>
      </c>
      <c r="C7" s="228" t="s">
        <v>1346</v>
      </c>
      <c r="D7" s="228" t="s">
        <v>1345</v>
      </c>
      <c r="E7" s="228" t="s">
        <v>1344</v>
      </c>
      <c r="F7" s="229">
        <v>2321.85</v>
      </c>
      <c r="G7" s="229">
        <v>1273.26</v>
      </c>
      <c r="H7" s="230">
        <v>1048.5899999999999</v>
      </c>
      <c r="I7" s="231" t="s">
        <v>1259</v>
      </c>
    </row>
    <row r="8" spans="1:17" ht="15" hidden="1" customHeight="1">
      <c r="A8" s="226"/>
      <c r="B8" s="227"/>
      <c r="C8" s="228"/>
      <c r="D8" s="228"/>
      <c r="E8" s="228"/>
      <c r="F8" s="229"/>
      <c r="G8" s="229"/>
      <c r="H8" s="230"/>
      <c r="I8" s="231"/>
    </row>
    <row r="9" spans="1:17" ht="15" hidden="1" customHeight="1">
      <c r="A9" s="226"/>
      <c r="B9" s="227"/>
      <c r="C9" s="228"/>
      <c r="D9" s="228"/>
      <c r="E9" s="228"/>
      <c r="F9" s="229"/>
      <c r="G9" s="229"/>
      <c r="H9" s="230"/>
      <c r="I9" s="231"/>
    </row>
    <row r="10" spans="1:17" ht="15" customHeight="1">
      <c r="A10" s="226">
        <v>44147</v>
      </c>
      <c r="B10" s="227">
        <v>802</v>
      </c>
      <c r="C10" s="228" t="s">
        <v>1346</v>
      </c>
      <c r="D10" s="228" t="s">
        <v>1347</v>
      </c>
      <c r="E10" s="228" t="s">
        <v>1344</v>
      </c>
      <c r="F10" s="229">
        <v>44024.62</v>
      </c>
      <c r="G10" s="229">
        <v>24506.94</v>
      </c>
      <c r="H10" s="230">
        <v>19517.68</v>
      </c>
      <c r="I10" s="231" t="s">
        <v>1259</v>
      </c>
    </row>
    <row r="11" spans="1:17" ht="15" customHeight="1">
      <c r="A11" s="226">
        <v>44147</v>
      </c>
      <c r="B11" s="227">
        <v>802</v>
      </c>
      <c r="C11" s="228" t="s">
        <v>1346</v>
      </c>
      <c r="D11" s="228" t="s">
        <v>564</v>
      </c>
      <c r="E11" s="228" t="s">
        <v>1344</v>
      </c>
      <c r="F11" s="229">
        <v>31247.38</v>
      </c>
      <c r="G11" s="229">
        <v>16698.79</v>
      </c>
      <c r="H11" s="230">
        <v>14548.59</v>
      </c>
      <c r="I11" s="231" t="s">
        <v>1259</v>
      </c>
    </row>
    <row r="12" spans="1:17" ht="15" customHeight="1">
      <c r="A12" s="226">
        <v>44147</v>
      </c>
      <c r="B12" s="227">
        <v>802</v>
      </c>
      <c r="C12" s="228" t="s">
        <v>1346</v>
      </c>
      <c r="D12" s="228" t="s">
        <v>559</v>
      </c>
      <c r="E12" s="228" t="s">
        <v>1344</v>
      </c>
      <c r="F12" s="229">
        <v>2173.17</v>
      </c>
      <c r="G12" s="229">
        <v>1081.97</v>
      </c>
      <c r="H12" s="230">
        <v>1091.2</v>
      </c>
      <c r="I12" s="231" t="s">
        <v>1259</v>
      </c>
    </row>
    <row r="13" spans="1:17" ht="15" customHeight="1">
      <c r="A13" s="226">
        <v>44147</v>
      </c>
      <c r="B13" s="227">
        <v>802</v>
      </c>
      <c r="C13" s="228" t="s">
        <v>1346</v>
      </c>
      <c r="D13" s="228" t="s">
        <v>1348</v>
      </c>
      <c r="E13" s="228" t="s">
        <v>1344</v>
      </c>
      <c r="F13" s="229">
        <v>28983.97</v>
      </c>
      <c r="G13" s="229">
        <v>15906.21</v>
      </c>
      <c r="H13" s="230">
        <v>13077.76</v>
      </c>
      <c r="I13" s="231" t="s">
        <v>1259</v>
      </c>
    </row>
    <row r="14" spans="1:17" ht="15" customHeight="1">
      <c r="A14" s="226">
        <v>44147</v>
      </c>
      <c r="B14" s="227">
        <v>802</v>
      </c>
      <c r="C14" s="228" t="s">
        <v>1346</v>
      </c>
      <c r="D14" s="228" t="s">
        <v>562</v>
      </c>
      <c r="E14" s="228" t="s">
        <v>1344</v>
      </c>
      <c r="F14" s="229">
        <v>977.66</v>
      </c>
      <c r="G14" s="229">
        <v>396.51</v>
      </c>
      <c r="H14" s="230">
        <v>581.15</v>
      </c>
      <c r="I14" s="231" t="s">
        <v>1259</v>
      </c>
    </row>
    <row r="15" spans="1:17" ht="15" customHeight="1">
      <c r="A15" s="226">
        <v>44154</v>
      </c>
      <c r="B15" s="227">
        <v>820</v>
      </c>
      <c r="C15" s="228" t="s">
        <v>1404</v>
      </c>
      <c r="D15" s="228" t="s">
        <v>1403</v>
      </c>
      <c r="E15" s="228" t="s">
        <v>1402</v>
      </c>
      <c r="F15" s="229">
        <v>9254.07</v>
      </c>
      <c r="G15" s="229">
        <v>98.53</v>
      </c>
      <c r="H15" s="230">
        <v>9155.5400000000009</v>
      </c>
      <c r="I15" s="231" t="s">
        <v>1263</v>
      </c>
    </row>
    <row r="16" spans="1:17" ht="15" customHeight="1">
      <c r="A16" s="226">
        <v>44159</v>
      </c>
      <c r="B16" s="227">
        <v>829</v>
      </c>
      <c r="C16" s="228" t="s">
        <v>1401</v>
      </c>
      <c r="D16" s="228" t="s">
        <v>1400</v>
      </c>
      <c r="E16" s="228" t="s">
        <v>1399</v>
      </c>
      <c r="F16" s="229">
        <v>87.16</v>
      </c>
      <c r="G16" s="229">
        <v>0</v>
      </c>
      <c r="H16" s="230">
        <v>87.16</v>
      </c>
      <c r="I16" s="231" t="s">
        <v>1263</v>
      </c>
    </row>
    <row r="17" spans="1:9" ht="15" customHeight="1">
      <c r="A17" s="226">
        <v>44159</v>
      </c>
      <c r="B17" s="227">
        <v>829</v>
      </c>
      <c r="C17" s="228" t="s">
        <v>1401</v>
      </c>
      <c r="D17" s="228" t="s">
        <v>1417</v>
      </c>
      <c r="E17" s="228" t="s">
        <v>1410</v>
      </c>
      <c r="F17" s="229">
        <v>29.78</v>
      </c>
      <c r="G17" s="229">
        <v>0</v>
      </c>
      <c r="H17" s="230">
        <v>29.78</v>
      </c>
      <c r="I17" s="231" t="s">
        <v>1263</v>
      </c>
    </row>
    <row r="18" spans="1:9" ht="15" customHeight="1">
      <c r="A18" s="226">
        <v>44159</v>
      </c>
      <c r="B18" s="227">
        <v>829</v>
      </c>
      <c r="C18" s="228" t="s">
        <v>1401</v>
      </c>
      <c r="D18" s="228" t="s">
        <v>1416</v>
      </c>
      <c r="E18" s="228" t="s">
        <v>1415</v>
      </c>
      <c r="F18" s="229">
        <v>4599.58</v>
      </c>
      <c r="G18" s="229">
        <v>0</v>
      </c>
      <c r="H18" s="230">
        <v>4599.58</v>
      </c>
      <c r="I18" s="231" t="s">
        <v>1263</v>
      </c>
    </row>
    <row r="19" spans="1:9" ht="15" customHeight="1">
      <c r="A19" s="226">
        <v>44159</v>
      </c>
      <c r="B19" s="227">
        <v>829</v>
      </c>
      <c r="C19" s="228" t="s">
        <v>1401</v>
      </c>
      <c r="D19" s="228" t="s">
        <v>581</v>
      </c>
      <c r="E19" s="228" t="s">
        <v>1414</v>
      </c>
      <c r="F19" s="229">
        <v>186.29</v>
      </c>
      <c r="G19" s="229">
        <v>0</v>
      </c>
      <c r="H19" s="230">
        <v>186.29</v>
      </c>
      <c r="I19" s="231" t="s">
        <v>1263</v>
      </c>
    </row>
    <row r="20" spans="1:9" ht="15" customHeight="1">
      <c r="A20" s="226">
        <v>44159</v>
      </c>
      <c r="B20" s="227">
        <v>829</v>
      </c>
      <c r="C20" s="228" t="s">
        <v>1401</v>
      </c>
      <c r="D20" s="228" t="s">
        <v>1413</v>
      </c>
      <c r="E20" s="228" t="s">
        <v>1412</v>
      </c>
      <c r="F20" s="229">
        <v>77</v>
      </c>
      <c r="G20" s="229">
        <v>0</v>
      </c>
      <c r="H20" s="230">
        <v>77</v>
      </c>
      <c r="I20" s="231" t="s">
        <v>1263</v>
      </c>
    </row>
    <row r="21" spans="1:9" ht="15" customHeight="1">
      <c r="A21" s="226">
        <v>44159</v>
      </c>
      <c r="B21" s="227">
        <v>829</v>
      </c>
      <c r="C21" s="228" t="s">
        <v>1401</v>
      </c>
      <c r="D21" s="228" t="s">
        <v>1411</v>
      </c>
      <c r="E21" s="228" t="s">
        <v>1410</v>
      </c>
      <c r="F21" s="229">
        <v>93.53</v>
      </c>
      <c r="G21" s="229">
        <v>0</v>
      </c>
      <c r="H21" s="230">
        <v>93.53</v>
      </c>
      <c r="I21" s="231" t="s">
        <v>1263</v>
      </c>
    </row>
    <row r="22" spans="1:9" ht="15" customHeight="1">
      <c r="A22" s="226">
        <v>44159</v>
      </c>
      <c r="B22" s="227">
        <v>829</v>
      </c>
      <c r="C22" s="228" t="s">
        <v>1401</v>
      </c>
      <c r="D22" s="228" t="s">
        <v>1409</v>
      </c>
      <c r="E22" s="228" t="s">
        <v>1399</v>
      </c>
      <c r="F22" s="229">
        <v>343.33</v>
      </c>
      <c r="G22" s="229">
        <v>0</v>
      </c>
      <c r="H22" s="230">
        <v>343.33</v>
      </c>
      <c r="I22" s="231" t="s">
        <v>1263</v>
      </c>
    </row>
    <row r="23" spans="1:9" ht="15" customHeight="1">
      <c r="A23" s="226">
        <v>44159</v>
      </c>
      <c r="B23" s="227">
        <v>829</v>
      </c>
      <c r="C23" s="228" t="s">
        <v>1401</v>
      </c>
      <c r="D23" s="228" t="s">
        <v>580</v>
      </c>
      <c r="E23" s="228" t="s">
        <v>1399</v>
      </c>
      <c r="F23" s="229">
        <v>11376.23</v>
      </c>
      <c r="G23" s="229">
        <v>0</v>
      </c>
      <c r="H23" s="230">
        <v>11376.23</v>
      </c>
      <c r="I23" s="231" t="s">
        <v>1263</v>
      </c>
    </row>
    <row r="24" spans="1:9" ht="15" customHeight="1">
      <c r="A24" s="226"/>
      <c r="B24" s="227"/>
      <c r="C24" s="228"/>
      <c r="D24" s="228"/>
      <c r="E24" s="228"/>
      <c r="F24" s="229"/>
      <c r="G24" s="229"/>
      <c r="H24" s="230">
        <f>SUM(H3:H23)</f>
        <v>98484.979999999981</v>
      </c>
      <c r="I24" s="231"/>
    </row>
    <row r="25" spans="1:9" ht="15" customHeight="1" thickBot="1">
      <c r="A25" s="283" t="s">
        <v>647</v>
      </c>
      <c r="B25" s="284"/>
      <c r="C25" s="284"/>
      <c r="D25" s="284"/>
      <c r="E25" s="284"/>
      <c r="F25" s="284"/>
      <c r="G25" s="284"/>
      <c r="H25" s="284"/>
      <c r="I25" s="159"/>
    </row>
    <row r="26" spans="1:9" ht="15" customHeight="1">
      <c r="A26" s="145" t="s">
        <v>410</v>
      </c>
      <c r="B26" s="145" t="s">
        <v>68</v>
      </c>
      <c r="C26" s="145" t="s">
        <v>79</v>
      </c>
      <c r="D26" s="145" t="s">
        <v>411</v>
      </c>
      <c r="E26" s="145" t="s">
        <v>412</v>
      </c>
      <c r="F26" s="145" t="s">
        <v>413</v>
      </c>
      <c r="G26" s="145" t="s">
        <v>414</v>
      </c>
      <c r="H26" s="145" t="s">
        <v>415</v>
      </c>
      <c r="I26" s="145" t="s">
        <v>416</v>
      </c>
    </row>
    <row r="27" spans="1:9" ht="15" customHeight="1">
      <c r="A27" s="197">
        <v>44137</v>
      </c>
      <c r="B27" s="198">
        <v>782</v>
      </c>
      <c r="C27" s="199" t="s">
        <v>1262</v>
      </c>
      <c r="D27" s="199" t="s">
        <v>522</v>
      </c>
      <c r="E27" s="199" t="s">
        <v>1257</v>
      </c>
      <c r="F27" s="200">
        <v>1.69</v>
      </c>
      <c r="G27" s="200">
        <v>0</v>
      </c>
      <c r="H27" s="201">
        <v>1.69</v>
      </c>
      <c r="I27" s="202" t="s">
        <v>1261</v>
      </c>
    </row>
    <row r="28" spans="1:9" ht="15" customHeight="1">
      <c r="A28" s="197">
        <v>44137</v>
      </c>
      <c r="B28" s="198">
        <v>785</v>
      </c>
      <c r="C28" s="199" t="s">
        <v>1260</v>
      </c>
      <c r="D28" s="199" t="s">
        <v>522</v>
      </c>
      <c r="E28" s="199" t="s">
        <v>1257</v>
      </c>
      <c r="F28" s="200">
        <v>139.22</v>
      </c>
      <c r="G28" s="200">
        <v>0</v>
      </c>
      <c r="H28" s="201">
        <v>139.22</v>
      </c>
      <c r="I28" s="202" t="s">
        <v>1259</v>
      </c>
    </row>
    <row r="29" spans="1:9" ht="15" customHeight="1">
      <c r="A29" s="197">
        <v>44137</v>
      </c>
      <c r="B29" s="198">
        <v>784</v>
      </c>
      <c r="C29" s="199" t="s">
        <v>1258</v>
      </c>
      <c r="D29" s="199" t="s">
        <v>522</v>
      </c>
      <c r="E29" s="199" t="s">
        <v>1257</v>
      </c>
      <c r="F29" s="200">
        <v>3.85</v>
      </c>
      <c r="G29" s="200">
        <v>0</v>
      </c>
      <c r="H29" s="201">
        <v>3.85</v>
      </c>
      <c r="I29" s="202" t="s">
        <v>1256</v>
      </c>
    </row>
    <row r="30" spans="1:9" ht="15" customHeight="1">
      <c r="A30" s="197">
        <v>44137</v>
      </c>
      <c r="B30" s="198">
        <v>781</v>
      </c>
      <c r="C30" s="199" t="s">
        <v>1269</v>
      </c>
      <c r="D30" s="199" t="s">
        <v>522</v>
      </c>
      <c r="E30" s="199" t="s">
        <v>1268</v>
      </c>
      <c r="F30" s="200">
        <v>0.41</v>
      </c>
      <c r="G30" s="200">
        <v>0</v>
      </c>
      <c r="H30" s="201">
        <v>0.41</v>
      </c>
      <c r="I30" s="202" t="s">
        <v>1267</v>
      </c>
    </row>
    <row r="31" spans="1:9" ht="15" customHeight="1">
      <c r="A31" s="197">
        <v>44137</v>
      </c>
      <c r="B31" s="198">
        <v>783</v>
      </c>
      <c r="C31" s="199" t="s">
        <v>1266</v>
      </c>
      <c r="D31" s="199" t="s">
        <v>522</v>
      </c>
      <c r="E31" s="199" t="s">
        <v>1257</v>
      </c>
      <c r="F31" s="200">
        <v>4.32</v>
      </c>
      <c r="G31" s="200">
        <v>0</v>
      </c>
      <c r="H31" s="201">
        <v>4.32</v>
      </c>
      <c r="I31" s="202" t="s">
        <v>1265</v>
      </c>
    </row>
    <row r="32" spans="1:9" ht="15" customHeight="1">
      <c r="A32" s="197">
        <v>44137</v>
      </c>
      <c r="B32" s="198">
        <v>786</v>
      </c>
      <c r="C32" s="199" t="s">
        <v>1264</v>
      </c>
      <c r="D32" s="199" t="s">
        <v>522</v>
      </c>
      <c r="E32" s="199" t="s">
        <v>1257</v>
      </c>
      <c r="F32" s="200">
        <v>666</v>
      </c>
      <c r="G32" s="200">
        <v>0</v>
      </c>
      <c r="H32" s="201">
        <v>666</v>
      </c>
      <c r="I32" s="202" t="s">
        <v>1263</v>
      </c>
    </row>
    <row r="33" spans="1:9" ht="15" customHeight="1">
      <c r="A33" s="197">
        <v>44138</v>
      </c>
      <c r="B33" s="198">
        <v>789</v>
      </c>
      <c r="C33" s="199" t="s">
        <v>1286</v>
      </c>
      <c r="D33" s="199" t="s">
        <v>615</v>
      </c>
      <c r="E33" s="199" t="s">
        <v>1285</v>
      </c>
      <c r="F33" s="200">
        <v>313.44</v>
      </c>
      <c r="G33" s="200">
        <v>14.03</v>
      </c>
      <c r="H33" s="201">
        <v>299.41000000000003</v>
      </c>
      <c r="I33" s="202" t="s">
        <v>1280</v>
      </c>
    </row>
    <row r="34" spans="1:9" ht="15" customHeight="1">
      <c r="A34" s="197">
        <v>44138</v>
      </c>
      <c r="B34" s="198">
        <v>787</v>
      </c>
      <c r="C34" s="199" t="s">
        <v>1284</v>
      </c>
      <c r="D34" s="199" t="s">
        <v>1220</v>
      </c>
      <c r="E34" s="199" t="s">
        <v>1283</v>
      </c>
      <c r="F34" s="200">
        <v>100</v>
      </c>
      <c r="G34" s="200">
        <v>0</v>
      </c>
      <c r="H34" s="201">
        <v>100</v>
      </c>
      <c r="I34" s="202" t="s">
        <v>1263</v>
      </c>
    </row>
    <row r="35" spans="1:9" ht="15" customHeight="1">
      <c r="A35" s="197">
        <v>44138</v>
      </c>
      <c r="B35" s="198">
        <v>788</v>
      </c>
      <c r="C35" s="199" t="s">
        <v>1282</v>
      </c>
      <c r="D35" s="199" t="s">
        <v>527</v>
      </c>
      <c r="E35" s="199" t="s">
        <v>1281</v>
      </c>
      <c r="F35" s="200">
        <v>150.63999999999999</v>
      </c>
      <c r="G35" s="200">
        <v>0</v>
      </c>
      <c r="H35" s="201">
        <v>150.63999999999999</v>
      </c>
      <c r="I35" s="202" t="s">
        <v>1280</v>
      </c>
    </row>
    <row r="36" spans="1:9" ht="15" customHeight="1">
      <c r="A36" s="197">
        <v>44140</v>
      </c>
      <c r="B36" s="198">
        <v>790</v>
      </c>
      <c r="C36" s="199" t="s">
        <v>1272</v>
      </c>
      <c r="D36" s="199" t="s">
        <v>1279</v>
      </c>
      <c r="E36" s="199" t="s">
        <v>1270</v>
      </c>
      <c r="F36" s="200">
        <v>3042.18</v>
      </c>
      <c r="G36" s="200">
        <v>0</v>
      </c>
      <c r="H36" s="201">
        <v>3042.18</v>
      </c>
      <c r="I36" s="202" t="s">
        <v>1259</v>
      </c>
    </row>
    <row r="37" spans="1:9" ht="15" customHeight="1">
      <c r="A37" s="197">
        <v>44140</v>
      </c>
      <c r="B37" s="198">
        <v>790</v>
      </c>
      <c r="C37" s="199" t="s">
        <v>1272</v>
      </c>
      <c r="D37" s="199" t="s">
        <v>1278</v>
      </c>
      <c r="E37" s="199" t="s">
        <v>1270</v>
      </c>
      <c r="F37" s="200">
        <v>609.38</v>
      </c>
      <c r="G37" s="200">
        <v>0</v>
      </c>
      <c r="H37" s="201">
        <v>609.38</v>
      </c>
      <c r="I37" s="202" t="s">
        <v>1259</v>
      </c>
    </row>
    <row r="38" spans="1:9" ht="15" customHeight="1">
      <c r="A38" s="197">
        <v>44140</v>
      </c>
      <c r="B38" s="198">
        <v>790</v>
      </c>
      <c r="C38" s="199" t="s">
        <v>1272</v>
      </c>
      <c r="D38" s="199" t="s">
        <v>1277</v>
      </c>
      <c r="E38" s="199" t="s">
        <v>1270</v>
      </c>
      <c r="F38" s="200">
        <v>542.99</v>
      </c>
      <c r="G38" s="200">
        <v>0</v>
      </c>
      <c r="H38" s="201">
        <v>542.99</v>
      </c>
      <c r="I38" s="202" t="s">
        <v>1259</v>
      </c>
    </row>
    <row r="39" spans="1:9" ht="15" customHeight="1">
      <c r="A39" s="197">
        <v>44140</v>
      </c>
      <c r="B39" s="198">
        <v>790</v>
      </c>
      <c r="C39" s="199" t="s">
        <v>1272</v>
      </c>
      <c r="D39" s="199" t="s">
        <v>1276</v>
      </c>
      <c r="E39" s="199" t="s">
        <v>1270</v>
      </c>
      <c r="F39" s="200">
        <v>440.76</v>
      </c>
      <c r="G39" s="200">
        <v>0</v>
      </c>
      <c r="H39" s="201">
        <v>440.76</v>
      </c>
      <c r="I39" s="202" t="s">
        <v>1259</v>
      </c>
    </row>
    <row r="40" spans="1:9" ht="15" customHeight="1">
      <c r="A40" s="197">
        <v>44140</v>
      </c>
      <c r="B40" s="198">
        <v>790</v>
      </c>
      <c r="C40" s="199" t="s">
        <v>1272</v>
      </c>
      <c r="D40" s="199" t="s">
        <v>1275</v>
      </c>
      <c r="E40" s="199" t="s">
        <v>1270</v>
      </c>
      <c r="F40" s="200">
        <v>460.34</v>
      </c>
      <c r="G40" s="200">
        <v>0</v>
      </c>
      <c r="H40" s="201">
        <v>460.34</v>
      </c>
      <c r="I40" s="202" t="s">
        <v>1259</v>
      </c>
    </row>
    <row r="41" spans="1:9" ht="15" customHeight="1">
      <c r="A41" s="197">
        <v>44140</v>
      </c>
      <c r="B41" s="198">
        <v>790</v>
      </c>
      <c r="C41" s="199" t="s">
        <v>1272</v>
      </c>
      <c r="D41" s="199" t="s">
        <v>1274</v>
      </c>
      <c r="E41" s="199" t="s">
        <v>1270</v>
      </c>
      <c r="F41" s="200">
        <v>646.51</v>
      </c>
      <c r="G41" s="200">
        <v>0</v>
      </c>
      <c r="H41" s="201">
        <v>646.51</v>
      </c>
      <c r="I41" s="202" t="s">
        <v>1259</v>
      </c>
    </row>
    <row r="42" spans="1:9" ht="15" customHeight="1">
      <c r="A42" s="197">
        <v>44140</v>
      </c>
      <c r="B42" s="198">
        <v>790</v>
      </c>
      <c r="C42" s="199" t="s">
        <v>1272</v>
      </c>
      <c r="D42" s="199" t="s">
        <v>1273</v>
      </c>
      <c r="E42" s="199" t="s">
        <v>1270</v>
      </c>
      <c r="F42" s="200">
        <v>486.34</v>
      </c>
      <c r="G42" s="200">
        <v>0</v>
      </c>
      <c r="H42" s="201">
        <v>486.34</v>
      </c>
      <c r="I42" s="202" t="s">
        <v>1259</v>
      </c>
    </row>
    <row r="43" spans="1:9" ht="15" customHeight="1">
      <c r="A43" s="197">
        <v>44140</v>
      </c>
      <c r="B43" s="198">
        <v>790</v>
      </c>
      <c r="C43" s="199" t="s">
        <v>1272</v>
      </c>
      <c r="D43" s="199" t="s">
        <v>1271</v>
      </c>
      <c r="E43" s="199" t="s">
        <v>1270</v>
      </c>
      <c r="F43" s="200">
        <v>276.24</v>
      </c>
      <c r="G43" s="200">
        <v>0</v>
      </c>
      <c r="H43" s="201">
        <v>276.24</v>
      </c>
      <c r="I43" s="202" t="s">
        <v>1259</v>
      </c>
    </row>
    <row r="44" spans="1:9" ht="15" customHeight="1">
      <c r="A44" s="197">
        <v>44140</v>
      </c>
      <c r="B44" s="198">
        <v>790</v>
      </c>
      <c r="C44" s="199" t="s">
        <v>1272</v>
      </c>
      <c r="D44" s="199" t="s">
        <v>1325</v>
      </c>
      <c r="E44" s="199" t="s">
        <v>1270</v>
      </c>
      <c r="F44" s="200">
        <v>3831.9</v>
      </c>
      <c r="G44" s="200">
        <v>0</v>
      </c>
      <c r="H44" s="201">
        <v>3831.9</v>
      </c>
      <c r="I44" s="202" t="s">
        <v>1259</v>
      </c>
    </row>
    <row r="45" spans="1:9" ht="15" customHeight="1">
      <c r="A45" s="197">
        <v>44140</v>
      </c>
      <c r="B45" s="198">
        <v>790</v>
      </c>
      <c r="C45" s="199" t="s">
        <v>1272</v>
      </c>
      <c r="D45" s="199" t="s">
        <v>1324</v>
      </c>
      <c r="E45" s="199" t="s">
        <v>1270</v>
      </c>
      <c r="F45" s="200">
        <v>5</v>
      </c>
      <c r="G45" s="200">
        <v>0</v>
      </c>
      <c r="H45" s="201">
        <v>5</v>
      </c>
      <c r="I45" s="202" t="s">
        <v>1259</v>
      </c>
    </row>
    <row r="46" spans="1:9" ht="15" customHeight="1">
      <c r="A46" s="197">
        <v>44140</v>
      </c>
      <c r="B46" s="198">
        <v>791</v>
      </c>
      <c r="C46" s="199" t="s">
        <v>1323</v>
      </c>
      <c r="D46" s="199" t="s">
        <v>899</v>
      </c>
      <c r="E46" s="199" t="s">
        <v>1322</v>
      </c>
      <c r="F46" s="200">
        <v>2.76</v>
      </c>
      <c r="G46" s="200">
        <v>0</v>
      </c>
      <c r="H46" s="201">
        <v>2.76</v>
      </c>
      <c r="I46" s="202" t="s">
        <v>1280</v>
      </c>
    </row>
    <row r="47" spans="1:9" ht="15" customHeight="1">
      <c r="A47" s="197">
        <v>44140</v>
      </c>
      <c r="B47" s="198">
        <v>790</v>
      </c>
      <c r="C47" s="199" t="s">
        <v>1272</v>
      </c>
      <c r="D47" s="199" t="s">
        <v>1321</v>
      </c>
      <c r="E47" s="199" t="s">
        <v>1270</v>
      </c>
      <c r="F47" s="200">
        <v>217.85</v>
      </c>
      <c r="G47" s="200">
        <v>0</v>
      </c>
      <c r="H47" s="201">
        <v>217.85</v>
      </c>
      <c r="I47" s="202" t="s">
        <v>1259</v>
      </c>
    </row>
    <row r="48" spans="1:9" ht="15" customHeight="1">
      <c r="A48" s="197">
        <v>44140</v>
      </c>
      <c r="B48" s="198">
        <v>790</v>
      </c>
      <c r="C48" s="199" t="s">
        <v>1272</v>
      </c>
      <c r="D48" s="199" t="s">
        <v>1320</v>
      </c>
      <c r="E48" s="199" t="s">
        <v>1270</v>
      </c>
      <c r="F48" s="200">
        <v>3868.31</v>
      </c>
      <c r="G48" s="200">
        <v>0</v>
      </c>
      <c r="H48" s="201">
        <v>3868.31</v>
      </c>
      <c r="I48" s="202" t="s">
        <v>1259</v>
      </c>
    </row>
    <row r="49" spans="1:9" ht="15" customHeight="1">
      <c r="A49" s="197">
        <v>44140</v>
      </c>
      <c r="B49" s="198">
        <v>790</v>
      </c>
      <c r="C49" s="199" t="s">
        <v>1272</v>
      </c>
      <c r="D49" s="199" t="s">
        <v>1319</v>
      </c>
      <c r="E49" s="199" t="s">
        <v>1270</v>
      </c>
      <c r="F49" s="200">
        <v>3907.77</v>
      </c>
      <c r="G49" s="200">
        <v>0</v>
      </c>
      <c r="H49" s="201">
        <v>3907.77</v>
      </c>
      <c r="I49" s="202" t="s">
        <v>1259</v>
      </c>
    </row>
    <row r="50" spans="1:9" ht="15" customHeight="1">
      <c r="A50" s="197">
        <v>44140</v>
      </c>
      <c r="B50" s="198">
        <v>790</v>
      </c>
      <c r="C50" s="199" t="s">
        <v>1272</v>
      </c>
      <c r="D50" s="199" t="s">
        <v>1318</v>
      </c>
      <c r="E50" s="199" t="s">
        <v>1270</v>
      </c>
      <c r="F50" s="200">
        <v>1772.54</v>
      </c>
      <c r="G50" s="200">
        <v>0</v>
      </c>
      <c r="H50" s="201">
        <v>1772.54</v>
      </c>
      <c r="I50" s="202" t="s">
        <v>1259</v>
      </c>
    </row>
    <row r="51" spans="1:9" ht="15" customHeight="1">
      <c r="A51" s="197">
        <v>44140</v>
      </c>
      <c r="B51" s="198">
        <v>790</v>
      </c>
      <c r="C51" s="199" t="s">
        <v>1272</v>
      </c>
      <c r="D51" s="199" t="s">
        <v>1317</v>
      </c>
      <c r="E51" s="199" t="s">
        <v>1270</v>
      </c>
      <c r="F51" s="200">
        <v>302.23</v>
      </c>
      <c r="G51" s="200">
        <v>0</v>
      </c>
      <c r="H51" s="201">
        <v>302.23</v>
      </c>
      <c r="I51" s="202" t="s">
        <v>1259</v>
      </c>
    </row>
    <row r="52" spans="1:9" ht="15" customHeight="1">
      <c r="A52" s="197">
        <v>44140</v>
      </c>
      <c r="B52" s="198">
        <v>790</v>
      </c>
      <c r="C52" s="199" t="s">
        <v>1272</v>
      </c>
      <c r="D52" s="199" t="s">
        <v>1316</v>
      </c>
      <c r="E52" s="199" t="s">
        <v>1270</v>
      </c>
      <c r="F52" s="200">
        <v>8507.64</v>
      </c>
      <c r="G52" s="200">
        <v>0</v>
      </c>
      <c r="H52" s="201">
        <v>8507.64</v>
      </c>
      <c r="I52" s="202" t="s">
        <v>1259</v>
      </c>
    </row>
    <row r="53" spans="1:9" ht="15" customHeight="1">
      <c r="A53" s="197">
        <v>44140</v>
      </c>
      <c r="B53" s="198">
        <v>790</v>
      </c>
      <c r="C53" s="199" t="s">
        <v>1272</v>
      </c>
      <c r="D53" s="199" t="s">
        <v>1315</v>
      </c>
      <c r="E53" s="199" t="s">
        <v>1270</v>
      </c>
      <c r="F53" s="200">
        <v>17.16</v>
      </c>
      <c r="G53" s="200">
        <v>0</v>
      </c>
      <c r="H53" s="201">
        <v>17.16</v>
      </c>
      <c r="I53" s="202" t="s">
        <v>1259</v>
      </c>
    </row>
    <row r="54" spans="1:9" ht="15" customHeight="1">
      <c r="A54" s="197">
        <v>44140</v>
      </c>
      <c r="B54" s="198">
        <v>790</v>
      </c>
      <c r="C54" s="199" t="s">
        <v>1272</v>
      </c>
      <c r="D54" s="199" t="s">
        <v>1314</v>
      </c>
      <c r="E54" s="199" t="s">
        <v>1270</v>
      </c>
      <c r="F54" s="200">
        <v>82918.78</v>
      </c>
      <c r="G54" s="200">
        <v>0</v>
      </c>
      <c r="H54" s="201">
        <v>82918.78</v>
      </c>
      <c r="I54" s="202" t="s">
        <v>1259</v>
      </c>
    </row>
    <row r="55" spans="1:9" ht="15" customHeight="1">
      <c r="A55" s="197">
        <v>44140</v>
      </c>
      <c r="B55" s="198">
        <v>793</v>
      </c>
      <c r="C55" s="199" t="s">
        <v>1313</v>
      </c>
      <c r="D55" s="199" t="s">
        <v>566</v>
      </c>
      <c r="E55" s="199" t="s">
        <v>1304</v>
      </c>
      <c r="F55" s="200">
        <v>4</v>
      </c>
      <c r="G55" s="200">
        <v>0</v>
      </c>
      <c r="H55" s="201">
        <v>4</v>
      </c>
      <c r="I55" s="202" t="s">
        <v>1312</v>
      </c>
    </row>
    <row r="56" spans="1:9" ht="15" customHeight="1">
      <c r="A56" s="197">
        <v>44140</v>
      </c>
      <c r="B56" s="198">
        <v>794</v>
      </c>
      <c r="C56" s="199" t="s">
        <v>1311</v>
      </c>
      <c r="D56" s="199" t="s">
        <v>566</v>
      </c>
      <c r="E56" s="199" t="s">
        <v>1304</v>
      </c>
      <c r="F56" s="200">
        <v>4</v>
      </c>
      <c r="G56" s="200">
        <v>0</v>
      </c>
      <c r="H56" s="201">
        <v>4</v>
      </c>
      <c r="I56" s="202" t="s">
        <v>1310</v>
      </c>
    </row>
    <row r="57" spans="1:9" ht="15" customHeight="1">
      <c r="A57" s="197">
        <v>44140</v>
      </c>
      <c r="B57" s="198">
        <v>790</v>
      </c>
      <c r="C57" s="199" t="s">
        <v>1272</v>
      </c>
      <c r="D57" s="199" t="s">
        <v>1309</v>
      </c>
      <c r="E57" s="199" t="s">
        <v>1270</v>
      </c>
      <c r="F57" s="200">
        <v>144.19999999999999</v>
      </c>
      <c r="G57" s="200">
        <v>0</v>
      </c>
      <c r="H57" s="201">
        <v>144.19999999999999</v>
      </c>
      <c r="I57" s="202" t="s">
        <v>1259</v>
      </c>
    </row>
    <row r="58" spans="1:9" ht="15" customHeight="1">
      <c r="A58" s="197">
        <v>44140</v>
      </c>
      <c r="B58" s="198">
        <v>790</v>
      </c>
      <c r="C58" s="199" t="s">
        <v>1272</v>
      </c>
      <c r="D58" s="199" t="s">
        <v>1308</v>
      </c>
      <c r="E58" s="199" t="s">
        <v>1270</v>
      </c>
      <c r="F58" s="200">
        <v>130.05000000000001</v>
      </c>
      <c r="G58" s="200">
        <v>0</v>
      </c>
      <c r="H58" s="201">
        <v>130.05000000000001</v>
      </c>
      <c r="I58" s="202" t="s">
        <v>1259</v>
      </c>
    </row>
    <row r="59" spans="1:9" ht="15" customHeight="1">
      <c r="A59" s="197">
        <v>44140</v>
      </c>
      <c r="B59" s="198">
        <v>792</v>
      </c>
      <c r="C59" s="199" t="s">
        <v>1307</v>
      </c>
      <c r="D59" s="199" t="s">
        <v>541</v>
      </c>
      <c r="E59" s="199" t="s">
        <v>1306</v>
      </c>
      <c r="F59" s="200">
        <v>549.27</v>
      </c>
      <c r="G59" s="200">
        <v>0</v>
      </c>
      <c r="H59" s="201">
        <v>549.27</v>
      </c>
      <c r="I59" s="202" t="s">
        <v>1280</v>
      </c>
    </row>
    <row r="60" spans="1:9" ht="15" customHeight="1">
      <c r="A60" s="197">
        <v>44140</v>
      </c>
      <c r="B60" s="198">
        <v>795</v>
      </c>
      <c r="C60" s="199" t="s">
        <v>1305</v>
      </c>
      <c r="D60" s="199" t="s">
        <v>566</v>
      </c>
      <c r="E60" s="199" t="s">
        <v>1304</v>
      </c>
      <c r="F60" s="200">
        <v>4</v>
      </c>
      <c r="G60" s="200">
        <v>0</v>
      </c>
      <c r="H60" s="201">
        <v>4</v>
      </c>
      <c r="I60" s="202" t="s">
        <v>1303</v>
      </c>
    </row>
    <row r="61" spans="1:9" ht="15" customHeight="1">
      <c r="A61" s="197">
        <v>44140</v>
      </c>
      <c r="B61" s="198">
        <v>790</v>
      </c>
      <c r="C61" s="199" t="s">
        <v>1272</v>
      </c>
      <c r="D61" s="199" t="s">
        <v>835</v>
      </c>
      <c r="E61" s="199" t="s">
        <v>1270</v>
      </c>
      <c r="F61" s="200">
        <v>1395.02</v>
      </c>
      <c r="G61" s="200">
        <v>0</v>
      </c>
      <c r="H61" s="201">
        <v>1395.02</v>
      </c>
      <c r="I61" s="202" t="s">
        <v>1259</v>
      </c>
    </row>
    <row r="62" spans="1:9" ht="15" customHeight="1">
      <c r="A62" s="197">
        <v>44140</v>
      </c>
      <c r="B62" s="198">
        <v>790</v>
      </c>
      <c r="C62" s="199" t="s">
        <v>1272</v>
      </c>
      <c r="D62" s="199" t="s">
        <v>1302</v>
      </c>
      <c r="E62" s="199" t="s">
        <v>1270</v>
      </c>
      <c r="F62" s="200">
        <v>2758.02</v>
      </c>
      <c r="G62" s="200">
        <v>0</v>
      </c>
      <c r="H62" s="201">
        <v>2758.02</v>
      </c>
      <c r="I62" s="202" t="s">
        <v>1259</v>
      </c>
    </row>
    <row r="63" spans="1:9" ht="15" customHeight="1">
      <c r="A63" s="197">
        <v>44140</v>
      </c>
      <c r="B63" s="198">
        <v>790</v>
      </c>
      <c r="C63" s="199" t="s">
        <v>1272</v>
      </c>
      <c r="D63" s="199" t="s">
        <v>1301</v>
      </c>
      <c r="E63" s="199" t="s">
        <v>1270</v>
      </c>
      <c r="F63" s="200">
        <v>3078.6</v>
      </c>
      <c r="G63" s="200">
        <v>0</v>
      </c>
      <c r="H63" s="201">
        <v>3078.6</v>
      </c>
      <c r="I63" s="202" t="s">
        <v>1259</v>
      </c>
    </row>
    <row r="64" spans="1:9" ht="15" customHeight="1">
      <c r="A64" s="197">
        <v>44140</v>
      </c>
      <c r="B64" s="198">
        <v>790</v>
      </c>
      <c r="C64" s="199" t="s">
        <v>1272</v>
      </c>
      <c r="D64" s="199" t="s">
        <v>1300</v>
      </c>
      <c r="E64" s="199" t="s">
        <v>1270</v>
      </c>
      <c r="F64" s="200">
        <v>1114.56</v>
      </c>
      <c r="G64" s="200">
        <v>0</v>
      </c>
      <c r="H64" s="201">
        <v>1114.56</v>
      </c>
      <c r="I64" s="202" t="s">
        <v>1259</v>
      </c>
    </row>
    <row r="65" spans="1:9" ht="15" customHeight="1">
      <c r="A65" s="197">
        <v>44140</v>
      </c>
      <c r="B65" s="198">
        <v>790</v>
      </c>
      <c r="C65" s="199" t="s">
        <v>1272</v>
      </c>
      <c r="D65" s="199" t="s">
        <v>1299</v>
      </c>
      <c r="E65" s="199" t="s">
        <v>1270</v>
      </c>
      <c r="F65" s="200">
        <v>2.5</v>
      </c>
      <c r="G65" s="200">
        <v>0</v>
      </c>
      <c r="H65" s="201">
        <v>2.5</v>
      </c>
      <c r="I65" s="202" t="s">
        <v>1259</v>
      </c>
    </row>
    <row r="66" spans="1:9" ht="15" customHeight="1">
      <c r="A66" s="197">
        <v>44140</v>
      </c>
      <c r="B66" s="198">
        <v>790</v>
      </c>
      <c r="C66" s="199" t="s">
        <v>1272</v>
      </c>
      <c r="D66" s="199" t="s">
        <v>1298</v>
      </c>
      <c r="E66" s="199" t="s">
        <v>1270</v>
      </c>
      <c r="F66" s="200">
        <v>561</v>
      </c>
      <c r="G66" s="200">
        <v>0</v>
      </c>
      <c r="H66" s="201">
        <v>561</v>
      </c>
      <c r="I66" s="202" t="s">
        <v>1259</v>
      </c>
    </row>
    <row r="67" spans="1:9" ht="15" customHeight="1">
      <c r="A67" s="197">
        <v>44140</v>
      </c>
      <c r="B67" s="198">
        <v>790</v>
      </c>
      <c r="C67" s="199" t="s">
        <v>1272</v>
      </c>
      <c r="D67" s="199" t="s">
        <v>1297</v>
      </c>
      <c r="E67" s="199" t="s">
        <v>1270</v>
      </c>
      <c r="F67" s="200">
        <v>18583.59</v>
      </c>
      <c r="G67" s="200">
        <v>0</v>
      </c>
      <c r="H67" s="201">
        <v>18583.59</v>
      </c>
      <c r="I67" s="202" t="s">
        <v>1259</v>
      </c>
    </row>
    <row r="68" spans="1:9" ht="15" customHeight="1">
      <c r="A68" s="197">
        <v>44140</v>
      </c>
      <c r="B68" s="198">
        <v>790</v>
      </c>
      <c r="C68" s="199" t="s">
        <v>1272</v>
      </c>
      <c r="D68" s="199" t="s">
        <v>1296</v>
      </c>
      <c r="E68" s="199" t="s">
        <v>1270</v>
      </c>
      <c r="F68" s="200">
        <v>28.84</v>
      </c>
      <c r="G68" s="200">
        <v>0</v>
      </c>
      <c r="H68" s="201">
        <v>28.84</v>
      </c>
      <c r="I68" s="202" t="s">
        <v>1259</v>
      </c>
    </row>
    <row r="69" spans="1:9" ht="15" customHeight="1">
      <c r="A69" s="197">
        <v>44140</v>
      </c>
      <c r="B69" s="198">
        <v>790</v>
      </c>
      <c r="C69" s="199" t="s">
        <v>1272</v>
      </c>
      <c r="D69" s="199" t="s">
        <v>1295</v>
      </c>
      <c r="E69" s="199" t="s">
        <v>1270</v>
      </c>
      <c r="F69" s="200">
        <v>54.67</v>
      </c>
      <c r="G69" s="200">
        <v>0</v>
      </c>
      <c r="H69" s="201">
        <v>54.67</v>
      </c>
      <c r="I69" s="202" t="s">
        <v>1259</v>
      </c>
    </row>
    <row r="70" spans="1:9" ht="15" customHeight="1">
      <c r="A70" s="197">
        <v>44140</v>
      </c>
      <c r="B70" s="198">
        <v>790</v>
      </c>
      <c r="C70" s="199" t="s">
        <v>1272</v>
      </c>
      <c r="D70" s="199" t="s">
        <v>1294</v>
      </c>
      <c r="E70" s="199" t="s">
        <v>1270</v>
      </c>
      <c r="F70" s="200">
        <v>16.5</v>
      </c>
      <c r="G70" s="200">
        <v>0</v>
      </c>
      <c r="H70" s="201">
        <v>16.5</v>
      </c>
      <c r="I70" s="202" t="s">
        <v>1259</v>
      </c>
    </row>
    <row r="71" spans="1:9" ht="15" customHeight="1">
      <c r="A71" s="197">
        <v>44140</v>
      </c>
      <c r="B71" s="198">
        <v>790</v>
      </c>
      <c r="C71" s="199" t="s">
        <v>1272</v>
      </c>
      <c r="D71" s="199" t="s">
        <v>1293</v>
      </c>
      <c r="E71" s="199" t="s">
        <v>1270</v>
      </c>
      <c r="F71" s="200">
        <v>68.64</v>
      </c>
      <c r="G71" s="200">
        <v>0</v>
      </c>
      <c r="H71" s="201">
        <v>68.64</v>
      </c>
      <c r="I71" s="202" t="s">
        <v>1259</v>
      </c>
    </row>
    <row r="72" spans="1:9" ht="15" customHeight="1">
      <c r="A72" s="197">
        <v>44140</v>
      </c>
      <c r="B72" s="198">
        <v>790</v>
      </c>
      <c r="C72" s="199" t="s">
        <v>1272</v>
      </c>
      <c r="D72" s="199" t="s">
        <v>1292</v>
      </c>
      <c r="E72" s="199" t="s">
        <v>1270</v>
      </c>
      <c r="F72" s="200">
        <v>18980.82</v>
      </c>
      <c r="G72" s="200">
        <v>0</v>
      </c>
      <c r="H72" s="201">
        <v>18980.82</v>
      </c>
      <c r="I72" s="202" t="s">
        <v>1259</v>
      </c>
    </row>
    <row r="73" spans="1:9" ht="15" customHeight="1">
      <c r="A73" s="197">
        <v>44140</v>
      </c>
      <c r="B73" s="198">
        <v>796</v>
      </c>
      <c r="C73" s="199" t="s">
        <v>1291</v>
      </c>
      <c r="D73" s="199" t="s">
        <v>486</v>
      </c>
      <c r="E73" s="199" t="s">
        <v>1290</v>
      </c>
      <c r="F73" s="200">
        <v>874.89</v>
      </c>
      <c r="G73" s="200">
        <v>39.47</v>
      </c>
      <c r="H73" s="201">
        <v>835.42</v>
      </c>
      <c r="I73" s="202" t="s">
        <v>1280</v>
      </c>
    </row>
    <row r="74" spans="1:9" ht="15" customHeight="1">
      <c r="A74" s="197">
        <v>44140</v>
      </c>
      <c r="B74" s="198">
        <v>790</v>
      </c>
      <c r="C74" s="199" t="s">
        <v>1272</v>
      </c>
      <c r="D74" s="199" t="s">
        <v>1289</v>
      </c>
      <c r="E74" s="199" t="s">
        <v>1270</v>
      </c>
      <c r="F74" s="200">
        <v>2243.98</v>
      </c>
      <c r="G74" s="200">
        <v>0</v>
      </c>
      <c r="H74" s="201">
        <v>2243.98</v>
      </c>
      <c r="I74" s="202" t="s">
        <v>1259</v>
      </c>
    </row>
    <row r="75" spans="1:9" ht="15" customHeight="1">
      <c r="A75" s="197">
        <v>44140</v>
      </c>
      <c r="B75" s="198">
        <v>790</v>
      </c>
      <c r="C75" s="199" t="s">
        <v>1272</v>
      </c>
      <c r="D75" s="199" t="s">
        <v>1288</v>
      </c>
      <c r="E75" s="199" t="s">
        <v>1270</v>
      </c>
      <c r="F75" s="200">
        <v>8.35</v>
      </c>
      <c r="G75" s="200">
        <v>0</v>
      </c>
      <c r="H75" s="201">
        <v>8.35</v>
      </c>
      <c r="I75" s="202" t="s">
        <v>1259</v>
      </c>
    </row>
    <row r="76" spans="1:9" ht="15" customHeight="1">
      <c r="A76" s="197">
        <v>44140</v>
      </c>
      <c r="B76" s="198">
        <v>790</v>
      </c>
      <c r="C76" s="199" t="s">
        <v>1272</v>
      </c>
      <c r="D76" s="199" t="s">
        <v>1287</v>
      </c>
      <c r="E76" s="199" t="s">
        <v>1270</v>
      </c>
      <c r="F76" s="200">
        <v>206.35</v>
      </c>
      <c r="G76" s="200">
        <v>0</v>
      </c>
      <c r="H76" s="201">
        <v>206.35</v>
      </c>
      <c r="I76" s="202" t="s">
        <v>1259</v>
      </c>
    </row>
    <row r="77" spans="1:9" ht="15" customHeight="1">
      <c r="A77" s="197">
        <v>44144</v>
      </c>
      <c r="B77" s="198">
        <v>798</v>
      </c>
      <c r="C77" s="199" t="s">
        <v>1327</v>
      </c>
      <c r="D77" s="199" t="s">
        <v>534</v>
      </c>
      <c r="E77" s="199" t="s">
        <v>1326</v>
      </c>
      <c r="F77" s="200">
        <v>4208.57</v>
      </c>
      <c r="G77" s="200">
        <v>1486.89</v>
      </c>
      <c r="H77" s="201">
        <v>2721.68</v>
      </c>
      <c r="I77" s="202" t="s">
        <v>1259</v>
      </c>
    </row>
    <row r="78" spans="1:9" ht="15" customHeight="1">
      <c r="A78" s="197">
        <v>44144</v>
      </c>
      <c r="B78" s="198">
        <v>799</v>
      </c>
      <c r="C78" s="199" t="s">
        <v>1335</v>
      </c>
      <c r="D78" s="199" t="s">
        <v>482</v>
      </c>
      <c r="E78" s="199" t="s">
        <v>1334</v>
      </c>
      <c r="F78" s="200">
        <v>1.28</v>
      </c>
      <c r="G78" s="200">
        <v>0</v>
      </c>
      <c r="H78" s="201">
        <v>1.28</v>
      </c>
      <c r="I78" s="202" t="s">
        <v>1280</v>
      </c>
    </row>
    <row r="79" spans="1:9" ht="15" customHeight="1">
      <c r="A79" s="197">
        <v>44144</v>
      </c>
      <c r="B79" s="198">
        <v>798</v>
      </c>
      <c r="C79" s="199" t="s">
        <v>1327</v>
      </c>
      <c r="D79" s="199" t="s">
        <v>530</v>
      </c>
      <c r="E79" s="199" t="s">
        <v>1326</v>
      </c>
      <c r="F79" s="200">
        <v>1073.19</v>
      </c>
      <c r="G79" s="200">
        <v>404.64</v>
      </c>
      <c r="H79" s="201">
        <v>668.55</v>
      </c>
      <c r="I79" s="202" t="s">
        <v>1259</v>
      </c>
    </row>
    <row r="80" spans="1:9" ht="15" customHeight="1">
      <c r="A80" s="197">
        <v>44144</v>
      </c>
      <c r="B80" s="198">
        <v>798</v>
      </c>
      <c r="C80" s="199" t="s">
        <v>1327</v>
      </c>
      <c r="D80" s="199" t="s">
        <v>532</v>
      </c>
      <c r="E80" s="199" t="s">
        <v>1326</v>
      </c>
      <c r="F80" s="200">
        <v>4995.58</v>
      </c>
      <c r="G80" s="200">
        <v>1757.26</v>
      </c>
      <c r="H80" s="201">
        <v>3238.32</v>
      </c>
      <c r="I80" s="202" t="s">
        <v>1259</v>
      </c>
    </row>
    <row r="81" spans="1:9" ht="15" customHeight="1">
      <c r="A81" s="197">
        <v>44144</v>
      </c>
      <c r="B81" s="198">
        <v>797</v>
      </c>
      <c r="C81" s="199" t="s">
        <v>1333</v>
      </c>
      <c r="D81" s="199" t="s">
        <v>1179</v>
      </c>
      <c r="E81" s="199" t="s">
        <v>1332</v>
      </c>
      <c r="F81" s="200">
        <v>7500</v>
      </c>
      <c r="G81" s="200">
        <v>0</v>
      </c>
      <c r="H81" s="201">
        <v>7500</v>
      </c>
      <c r="I81" s="202" t="s">
        <v>1263</v>
      </c>
    </row>
    <row r="82" spans="1:9" ht="15" customHeight="1">
      <c r="A82" s="197">
        <v>44145</v>
      </c>
      <c r="B82" s="198">
        <v>800</v>
      </c>
      <c r="C82" s="199" t="s">
        <v>1331</v>
      </c>
      <c r="D82" s="199" t="s">
        <v>524</v>
      </c>
      <c r="E82" s="199" t="s">
        <v>1330</v>
      </c>
      <c r="F82" s="200">
        <v>366.14</v>
      </c>
      <c r="G82" s="200">
        <v>0</v>
      </c>
      <c r="H82" s="201">
        <v>366.14</v>
      </c>
      <c r="I82" s="202" t="s">
        <v>1280</v>
      </c>
    </row>
    <row r="83" spans="1:9" ht="15" customHeight="1">
      <c r="A83" s="197">
        <v>44146</v>
      </c>
      <c r="B83" s="198">
        <v>801</v>
      </c>
      <c r="C83" s="199" t="s">
        <v>1329</v>
      </c>
      <c r="D83" s="199" t="s">
        <v>1175</v>
      </c>
      <c r="E83" s="199" t="s">
        <v>1328</v>
      </c>
      <c r="F83" s="200">
        <v>76505</v>
      </c>
      <c r="G83" s="200">
        <v>0</v>
      </c>
      <c r="H83" s="201">
        <v>76505</v>
      </c>
      <c r="I83" s="202" t="s">
        <v>1263</v>
      </c>
    </row>
    <row r="84" spans="1:9" ht="15" customHeight="1">
      <c r="A84" s="197">
        <v>44147</v>
      </c>
      <c r="B84" s="198">
        <v>802</v>
      </c>
      <c r="C84" s="199" t="s">
        <v>1346</v>
      </c>
      <c r="D84" s="199" t="s">
        <v>1184</v>
      </c>
      <c r="E84" s="199" t="s">
        <v>1344</v>
      </c>
      <c r="F84" s="200">
        <v>331.3</v>
      </c>
      <c r="G84" s="200">
        <v>120.01</v>
      </c>
      <c r="H84" s="201">
        <v>211.29</v>
      </c>
      <c r="I84" s="202" t="s">
        <v>1259</v>
      </c>
    </row>
    <row r="85" spans="1:9" ht="15" customHeight="1">
      <c r="A85" s="197">
        <v>44147</v>
      </c>
      <c r="B85" s="198">
        <v>802</v>
      </c>
      <c r="C85" s="199" t="s">
        <v>1346</v>
      </c>
      <c r="D85" s="199" t="s">
        <v>1204</v>
      </c>
      <c r="E85" s="199" t="s">
        <v>1344</v>
      </c>
      <c r="F85" s="200">
        <v>80377.94</v>
      </c>
      <c r="G85" s="200">
        <v>31364.63</v>
      </c>
      <c r="H85" s="201">
        <v>49013.31</v>
      </c>
      <c r="I85" s="202" t="s">
        <v>1259</v>
      </c>
    </row>
    <row r="86" spans="1:9" ht="15" customHeight="1">
      <c r="A86" s="197">
        <v>44147</v>
      </c>
      <c r="B86" s="198">
        <v>802</v>
      </c>
      <c r="C86" s="199" t="s">
        <v>1346</v>
      </c>
      <c r="D86" s="199" t="s">
        <v>1196</v>
      </c>
      <c r="E86" s="199" t="s">
        <v>1344</v>
      </c>
      <c r="F86" s="200">
        <v>5440.03</v>
      </c>
      <c r="G86" s="200">
        <v>2050.7399999999998</v>
      </c>
      <c r="H86" s="201">
        <v>3389.29</v>
      </c>
      <c r="I86" s="202" t="s">
        <v>1259</v>
      </c>
    </row>
    <row r="87" spans="1:9" ht="15" customHeight="1">
      <c r="A87" s="197">
        <v>44147</v>
      </c>
      <c r="B87" s="198">
        <v>802</v>
      </c>
      <c r="C87" s="199" t="s">
        <v>1346</v>
      </c>
      <c r="D87" s="199" t="s">
        <v>1199</v>
      </c>
      <c r="E87" s="199" t="s">
        <v>1344</v>
      </c>
      <c r="F87" s="200">
        <v>564.54</v>
      </c>
      <c r="G87" s="200">
        <v>209.71</v>
      </c>
      <c r="H87" s="201">
        <v>354.83</v>
      </c>
      <c r="I87" s="202" t="s">
        <v>1259</v>
      </c>
    </row>
    <row r="88" spans="1:9" ht="15" customHeight="1">
      <c r="A88" s="197">
        <v>44147</v>
      </c>
      <c r="B88" s="198">
        <v>802</v>
      </c>
      <c r="C88" s="199" t="s">
        <v>1346</v>
      </c>
      <c r="D88" s="199" t="s">
        <v>1193</v>
      </c>
      <c r="E88" s="199" t="s">
        <v>1344</v>
      </c>
      <c r="F88" s="200">
        <v>606.67999999999995</v>
      </c>
      <c r="G88" s="200">
        <v>236.29</v>
      </c>
      <c r="H88" s="201">
        <v>370.39</v>
      </c>
      <c r="I88" s="202" t="s">
        <v>1259</v>
      </c>
    </row>
    <row r="89" spans="1:9" ht="15" customHeight="1">
      <c r="A89" s="197">
        <v>44148</v>
      </c>
      <c r="B89" s="198">
        <v>803</v>
      </c>
      <c r="C89" s="199" t="s">
        <v>1362</v>
      </c>
      <c r="D89" s="199" t="s">
        <v>618</v>
      </c>
      <c r="E89" s="199" t="s">
        <v>1361</v>
      </c>
      <c r="F89" s="200">
        <v>3379</v>
      </c>
      <c r="G89" s="200">
        <v>221.68</v>
      </c>
      <c r="H89" s="201">
        <v>3157.32</v>
      </c>
      <c r="I89" s="202" t="s">
        <v>1263</v>
      </c>
    </row>
    <row r="90" spans="1:9" ht="15" customHeight="1">
      <c r="A90" s="197">
        <v>44151</v>
      </c>
      <c r="B90" s="198">
        <v>804</v>
      </c>
      <c r="C90" s="199" t="s">
        <v>1360</v>
      </c>
      <c r="D90" s="199" t="s">
        <v>560</v>
      </c>
      <c r="E90" s="199" t="s">
        <v>1359</v>
      </c>
      <c r="F90" s="200">
        <v>15100</v>
      </c>
      <c r="G90" s="200">
        <v>0</v>
      </c>
      <c r="H90" s="201">
        <v>15100</v>
      </c>
      <c r="I90" s="202" t="s">
        <v>1280</v>
      </c>
    </row>
    <row r="91" spans="1:9" ht="15" customHeight="1">
      <c r="A91" s="197">
        <v>44151</v>
      </c>
      <c r="B91" s="198">
        <v>804</v>
      </c>
      <c r="C91" s="199" t="s">
        <v>1360</v>
      </c>
      <c r="D91" s="199" t="s">
        <v>541</v>
      </c>
      <c r="E91" s="199" t="s">
        <v>1359</v>
      </c>
      <c r="F91" s="200">
        <v>40461.78</v>
      </c>
      <c r="G91" s="200">
        <v>0</v>
      </c>
      <c r="H91" s="201">
        <v>40461.78</v>
      </c>
      <c r="I91" s="202" t="s">
        <v>1280</v>
      </c>
    </row>
    <row r="92" spans="1:9" ht="15" customHeight="1">
      <c r="A92" s="197">
        <v>44153</v>
      </c>
      <c r="B92" s="198">
        <v>810</v>
      </c>
      <c r="C92" s="199" t="s">
        <v>1358</v>
      </c>
      <c r="D92" s="199" t="s">
        <v>1080</v>
      </c>
      <c r="E92" s="199" t="s">
        <v>1357</v>
      </c>
      <c r="F92" s="200">
        <v>62.77</v>
      </c>
      <c r="G92" s="200">
        <v>4.12</v>
      </c>
      <c r="H92" s="201">
        <v>58.65</v>
      </c>
      <c r="I92" s="202" t="s">
        <v>1263</v>
      </c>
    </row>
    <row r="93" spans="1:9" ht="15" customHeight="1">
      <c r="A93" s="197">
        <v>44153</v>
      </c>
      <c r="B93" s="198">
        <v>813</v>
      </c>
      <c r="C93" s="199" t="s">
        <v>1356</v>
      </c>
      <c r="D93" s="199" t="s">
        <v>522</v>
      </c>
      <c r="E93" s="199" t="s">
        <v>1354</v>
      </c>
      <c r="F93" s="200">
        <v>9890.27</v>
      </c>
      <c r="G93" s="200">
        <v>0</v>
      </c>
      <c r="H93" s="201">
        <v>9890.27</v>
      </c>
      <c r="I93" s="202" t="s">
        <v>1353</v>
      </c>
    </row>
    <row r="94" spans="1:9" ht="15" customHeight="1">
      <c r="A94" s="197">
        <v>44153</v>
      </c>
      <c r="B94" s="198">
        <v>814</v>
      </c>
      <c r="C94" s="199" t="s">
        <v>1355</v>
      </c>
      <c r="D94" s="199" t="s">
        <v>522</v>
      </c>
      <c r="E94" s="199" t="s">
        <v>1354</v>
      </c>
      <c r="F94" s="200">
        <v>2307.73</v>
      </c>
      <c r="G94" s="200">
        <v>0</v>
      </c>
      <c r="H94" s="201">
        <v>2307.73</v>
      </c>
      <c r="I94" s="202" t="s">
        <v>1353</v>
      </c>
    </row>
    <row r="95" spans="1:9" ht="15" customHeight="1">
      <c r="A95" s="197">
        <v>44153</v>
      </c>
      <c r="B95" s="198">
        <v>812</v>
      </c>
      <c r="C95" s="199" t="s">
        <v>1352</v>
      </c>
      <c r="D95" s="199" t="s">
        <v>1125</v>
      </c>
      <c r="E95" s="199" t="s">
        <v>1351</v>
      </c>
      <c r="F95" s="200">
        <v>107.2</v>
      </c>
      <c r="G95" s="200">
        <v>0</v>
      </c>
      <c r="H95" s="201">
        <v>107.2</v>
      </c>
      <c r="I95" s="202" t="s">
        <v>1263</v>
      </c>
    </row>
    <row r="96" spans="1:9" ht="15" customHeight="1">
      <c r="A96" s="197">
        <v>44153</v>
      </c>
      <c r="B96" s="198">
        <v>815</v>
      </c>
      <c r="C96" s="199" t="s">
        <v>1350</v>
      </c>
      <c r="D96" s="199" t="s">
        <v>1084</v>
      </c>
      <c r="E96" s="199" t="s">
        <v>1349</v>
      </c>
      <c r="F96" s="200">
        <v>45130.720000000001</v>
      </c>
      <c r="G96" s="200">
        <v>0</v>
      </c>
      <c r="H96" s="201">
        <v>45130.720000000001</v>
      </c>
      <c r="I96" s="202" t="s">
        <v>1263</v>
      </c>
    </row>
    <row r="97" spans="1:9" ht="15" customHeight="1">
      <c r="A97" s="197">
        <v>44153</v>
      </c>
      <c r="B97" s="198">
        <v>816</v>
      </c>
      <c r="C97" s="199" t="s">
        <v>1378</v>
      </c>
      <c r="D97" s="199" t="s">
        <v>899</v>
      </c>
      <c r="E97" s="199" t="s">
        <v>1377</v>
      </c>
      <c r="F97" s="200">
        <v>2.98</v>
      </c>
      <c r="G97" s="200">
        <v>0</v>
      </c>
      <c r="H97" s="201">
        <v>2.98</v>
      </c>
      <c r="I97" s="202" t="s">
        <v>1280</v>
      </c>
    </row>
    <row r="98" spans="1:9" ht="15" customHeight="1">
      <c r="A98" s="197">
        <v>44153</v>
      </c>
      <c r="B98" s="198">
        <v>809</v>
      </c>
      <c r="C98" s="199" t="s">
        <v>1376</v>
      </c>
      <c r="D98" s="199" t="s">
        <v>997</v>
      </c>
      <c r="E98" s="199" t="s">
        <v>1375</v>
      </c>
      <c r="F98" s="200">
        <v>3943.2</v>
      </c>
      <c r="G98" s="200">
        <v>258.68</v>
      </c>
      <c r="H98" s="201">
        <v>3684.52</v>
      </c>
      <c r="I98" s="202" t="s">
        <v>1263</v>
      </c>
    </row>
    <row r="99" spans="1:9" ht="15" customHeight="1">
      <c r="A99" s="197">
        <v>44153</v>
      </c>
      <c r="B99" s="198">
        <v>808</v>
      </c>
      <c r="C99" s="199" t="s">
        <v>1374</v>
      </c>
      <c r="D99" s="199" t="s">
        <v>1145</v>
      </c>
      <c r="E99" s="199" t="s">
        <v>1373</v>
      </c>
      <c r="F99" s="200">
        <v>59.38</v>
      </c>
      <c r="G99" s="200">
        <v>0</v>
      </c>
      <c r="H99" s="201">
        <v>59.38</v>
      </c>
      <c r="I99" s="202" t="s">
        <v>1263</v>
      </c>
    </row>
    <row r="100" spans="1:9" ht="15" customHeight="1">
      <c r="A100" s="197">
        <v>44153</v>
      </c>
      <c r="B100" s="198">
        <v>806</v>
      </c>
      <c r="C100" s="199" t="s">
        <v>1372</v>
      </c>
      <c r="D100" s="199" t="s">
        <v>1163</v>
      </c>
      <c r="E100" s="199" t="s">
        <v>1371</v>
      </c>
      <c r="F100" s="200">
        <v>22.7</v>
      </c>
      <c r="G100" s="200">
        <v>0</v>
      </c>
      <c r="H100" s="201">
        <v>22.7</v>
      </c>
      <c r="I100" s="202" t="s">
        <v>1263</v>
      </c>
    </row>
    <row r="101" spans="1:9" ht="15" customHeight="1">
      <c r="A101" s="197">
        <v>44153</v>
      </c>
      <c r="B101" s="198">
        <v>805</v>
      </c>
      <c r="C101" s="199" t="s">
        <v>1370</v>
      </c>
      <c r="D101" s="199" t="s">
        <v>620</v>
      </c>
      <c r="E101" s="199" t="s">
        <v>1369</v>
      </c>
      <c r="F101" s="200">
        <v>110608</v>
      </c>
      <c r="G101" s="200">
        <v>7256.08</v>
      </c>
      <c r="H101" s="201">
        <v>103351.92</v>
      </c>
      <c r="I101" s="202" t="s">
        <v>1263</v>
      </c>
    </row>
    <row r="102" spans="1:9" ht="15" customHeight="1">
      <c r="A102" s="197">
        <v>44153</v>
      </c>
      <c r="B102" s="198">
        <v>811</v>
      </c>
      <c r="C102" s="199" t="s">
        <v>1368</v>
      </c>
      <c r="D102" s="199" t="s">
        <v>536</v>
      </c>
      <c r="E102" s="199" t="s">
        <v>1367</v>
      </c>
      <c r="F102" s="200">
        <v>4562.6000000000004</v>
      </c>
      <c r="G102" s="200">
        <v>41.38</v>
      </c>
      <c r="H102" s="201">
        <v>4521.22</v>
      </c>
      <c r="I102" s="202" t="s">
        <v>1263</v>
      </c>
    </row>
    <row r="103" spans="1:9" ht="15" customHeight="1">
      <c r="A103" s="197">
        <v>44153</v>
      </c>
      <c r="B103" s="198">
        <v>807</v>
      </c>
      <c r="C103" s="199" t="s">
        <v>1366</v>
      </c>
      <c r="D103" s="199" t="s">
        <v>1151</v>
      </c>
      <c r="E103" s="199" t="s">
        <v>1365</v>
      </c>
      <c r="F103" s="200">
        <v>300</v>
      </c>
      <c r="G103" s="200">
        <v>24.19</v>
      </c>
      <c r="H103" s="201">
        <v>275.81</v>
      </c>
      <c r="I103" s="202" t="s">
        <v>1263</v>
      </c>
    </row>
    <row r="104" spans="1:9" ht="15" customHeight="1">
      <c r="A104" s="197">
        <v>44154</v>
      </c>
      <c r="B104" s="198">
        <v>819</v>
      </c>
      <c r="C104" s="199" t="s">
        <v>1364</v>
      </c>
      <c r="D104" s="199" t="s">
        <v>1159</v>
      </c>
      <c r="E104" s="199" t="s">
        <v>1363</v>
      </c>
      <c r="F104" s="200">
        <v>213000</v>
      </c>
      <c r="G104" s="200">
        <v>0</v>
      </c>
      <c r="H104" s="201">
        <v>213000</v>
      </c>
      <c r="I104" s="202" t="s">
        <v>1263</v>
      </c>
    </row>
    <row r="105" spans="1:9" ht="15" customHeight="1">
      <c r="A105" s="197">
        <v>44154</v>
      </c>
      <c r="B105" s="198">
        <v>822</v>
      </c>
      <c r="C105" s="199" t="s">
        <v>1398</v>
      </c>
      <c r="D105" s="199" t="s">
        <v>1011</v>
      </c>
      <c r="E105" s="199" t="s">
        <v>1397</v>
      </c>
      <c r="F105" s="200">
        <v>26626.85</v>
      </c>
      <c r="G105" s="200">
        <v>0</v>
      </c>
      <c r="H105" s="201">
        <v>26626.85</v>
      </c>
      <c r="I105" s="202" t="s">
        <v>1261</v>
      </c>
    </row>
    <row r="106" spans="1:9" ht="15" customHeight="1">
      <c r="A106" s="197">
        <v>44154</v>
      </c>
      <c r="B106" s="198">
        <v>818</v>
      </c>
      <c r="C106" s="199" t="s">
        <v>1396</v>
      </c>
      <c r="D106" s="199" t="s">
        <v>1088</v>
      </c>
      <c r="E106" s="199" t="s">
        <v>1395</v>
      </c>
      <c r="F106" s="200">
        <v>57150.53</v>
      </c>
      <c r="G106" s="200">
        <v>2821.76</v>
      </c>
      <c r="H106" s="201">
        <v>54328.77</v>
      </c>
      <c r="I106" s="202" t="s">
        <v>1263</v>
      </c>
    </row>
    <row r="107" spans="1:9" ht="15" customHeight="1">
      <c r="A107" s="197">
        <v>44154</v>
      </c>
      <c r="B107" s="198">
        <v>821</v>
      </c>
      <c r="C107" s="199" t="s">
        <v>1394</v>
      </c>
      <c r="D107" s="199" t="s">
        <v>1092</v>
      </c>
      <c r="E107" s="199" t="s">
        <v>1393</v>
      </c>
      <c r="F107" s="200">
        <v>2940</v>
      </c>
      <c r="G107" s="200">
        <v>0</v>
      </c>
      <c r="H107" s="201">
        <v>2940</v>
      </c>
      <c r="I107" s="202" t="s">
        <v>1263</v>
      </c>
    </row>
    <row r="108" spans="1:9" ht="15" customHeight="1">
      <c r="A108" s="197">
        <v>44154</v>
      </c>
      <c r="B108" s="198">
        <v>817</v>
      </c>
      <c r="C108" s="199" t="s">
        <v>1392</v>
      </c>
      <c r="D108" s="199" t="s">
        <v>548</v>
      </c>
      <c r="E108" s="199" t="s">
        <v>1391</v>
      </c>
      <c r="F108" s="200">
        <v>16109.17</v>
      </c>
      <c r="G108" s="200">
        <v>9675.7999999999993</v>
      </c>
      <c r="H108" s="201">
        <v>6433.37</v>
      </c>
      <c r="I108" s="202" t="s">
        <v>1259</v>
      </c>
    </row>
    <row r="109" spans="1:9" ht="15" customHeight="1">
      <c r="A109" s="197">
        <v>44155</v>
      </c>
      <c r="B109" s="198">
        <v>824</v>
      </c>
      <c r="C109" s="199" t="s">
        <v>1390</v>
      </c>
      <c r="D109" s="199" t="s">
        <v>1021</v>
      </c>
      <c r="E109" s="199" t="s">
        <v>1389</v>
      </c>
      <c r="F109" s="200">
        <v>218.64</v>
      </c>
      <c r="G109" s="200">
        <v>0</v>
      </c>
      <c r="H109" s="201">
        <v>218.64</v>
      </c>
      <c r="I109" s="202" t="s">
        <v>1263</v>
      </c>
    </row>
    <row r="110" spans="1:9" ht="15" customHeight="1">
      <c r="A110" s="197">
        <v>44155</v>
      </c>
      <c r="B110" s="198">
        <v>825</v>
      </c>
      <c r="C110" s="199" t="s">
        <v>1388</v>
      </c>
      <c r="D110" s="199" t="s">
        <v>1021</v>
      </c>
      <c r="E110" s="199" t="s">
        <v>1387</v>
      </c>
      <c r="F110" s="200">
        <v>145.76</v>
      </c>
      <c r="G110" s="200">
        <v>0</v>
      </c>
      <c r="H110" s="201">
        <v>145.76</v>
      </c>
      <c r="I110" s="202" t="s">
        <v>1263</v>
      </c>
    </row>
    <row r="111" spans="1:9" ht="15" customHeight="1">
      <c r="A111" s="197">
        <v>44155</v>
      </c>
      <c r="B111" s="198">
        <v>823</v>
      </c>
      <c r="C111" s="199" t="s">
        <v>1386</v>
      </c>
      <c r="D111" s="199" t="s">
        <v>1155</v>
      </c>
      <c r="E111" s="199" t="s">
        <v>1385</v>
      </c>
      <c r="F111" s="200">
        <v>3052</v>
      </c>
      <c r="G111" s="200">
        <v>0</v>
      </c>
      <c r="H111" s="201">
        <v>3052</v>
      </c>
      <c r="I111" s="202" t="s">
        <v>1263</v>
      </c>
    </row>
    <row r="112" spans="1:9" ht="15" customHeight="1">
      <c r="A112" s="197">
        <v>44158</v>
      </c>
      <c r="B112" s="198">
        <v>828</v>
      </c>
      <c r="C112" s="199" t="s">
        <v>1384</v>
      </c>
      <c r="D112" s="199" t="s">
        <v>536</v>
      </c>
      <c r="E112" s="199" t="s">
        <v>1383</v>
      </c>
      <c r="F112" s="200">
        <v>2003.75</v>
      </c>
      <c r="G112" s="200">
        <v>18.14</v>
      </c>
      <c r="H112" s="201">
        <v>1985.61</v>
      </c>
      <c r="I112" s="202" t="s">
        <v>1263</v>
      </c>
    </row>
    <row r="113" spans="1:9" ht="15" customHeight="1">
      <c r="A113" s="197">
        <v>44158</v>
      </c>
      <c r="B113" s="198">
        <v>826</v>
      </c>
      <c r="C113" s="199" t="s">
        <v>1382</v>
      </c>
      <c r="D113" s="199" t="s">
        <v>485</v>
      </c>
      <c r="E113" s="199" t="s">
        <v>1381</v>
      </c>
      <c r="F113" s="200">
        <v>1427.6</v>
      </c>
      <c r="G113" s="200">
        <v>63.4</v>
      </c>
      <c r="H113" s="201">
        <v>1364.2</v>
      </c>
      <c r="I113" s="202" t="s">
        <v>1280</v>
      </c>
    </row>
    <row r="114" spans="1:9" ht="15" customHeight="1">
      <c r="A114" s="197">
        <v>44158</v>
      </c>
      <c r="B114" s="198">
        <v>827</v>
      </c>
      <c r="C114" s="199" t="s">
        <v>1380</v>
      </c>
      <c r="D114" s="199" t="s">
        <v>997</v>
      </c>
      <c r="E114" s="199" t="s">
        <v>1379</v>
      </c>
      <c r="F114" s="200">
        <v>1971.6</v>
      </c>
      <c r="G114" s="200">
        <v>129.34</v>
      </c>
      <c r="H114" s="201">
        <v>1842.26</v>
      </c>
      <c r="I114" s="202" t="s">
        <v>1263</v>
      </c>
    </row>
    <row r="115" spans="1:9" ht="15" customHeight="1">
      <c r="A115" s="197">
        <v>44159</v>
      </c>
      <c r="B115" s="198">
        <v>830</v>
      </c>
      <c r="C115" s="199" t="s">
        <v>1406</v>
      </c>
      <c r="D115" s="199" t="s">
        <v>1096</v>
      </c>
      <c r="E115" s="199" t="s">
        <v>1405</v>
      </c>
      <c r="F115" s="200">
        <v>500</v>
      </c>
      <c r="G115" s="200">
        <v>0</v>
      </c>
      <c r="H115" s="201">
        <v>500</v>
      </c>
      <c r="I115" s="202" t="s">
        <v>1263</v>
      </c>
    </row>
    <row r="116" spans="1:9" ht="15" customHeight="1">
      <c r="A116" s="197">
        <v>44159</v>
      </c>
      <c r="B116" s="198">
        <v>831</v>
      </c>
      <c r="C116" s="199" t="s">
        <v>1408</v>
      </c>
      <c r="D116" s="199" t="s">
        <v>541</v>
      </c>
      <c r="E116" s="199" t="s">
        <v>1407</v>
      </c>
      <c r="F116" s="200">
        <v>17.5</v>
      </c>
      <c r="G116" s="200">
        <v>0</v>
      </c>
      <c r="H116" s="201">
        <v>17.5</v>
      </c>
      <c r="I116" s="202" t="s">
        <v>1280</v>
      </c>
    </row>
    <row r="117" spans="1:9" ht="15" customHeight="1">
      <c r="A117" s="197">
        <v>44160</v>
      </c>
      <c r="B117" s="198">
        <v>835</v>
      </c>
      <c r="C117" s="199" t="s">
        <v>1475</v>
      </c>
      <c r="D117" s="199" t="s">
        <v>968</v>
      </c>
      <c r="E117" s="199" t="s">
        <v>1474</v>
      </c>
      <c r="F117" s="200">
        <v>704.32</v>
      </c>
      <c r="G117" s="200">
        <v>0</v>
      </c>
      <c r="H117" s="201">
        <v>704.32</v>
      </c>
      <c r="I117" s="202" t="s">
        <v>1263</v>
      </c>
    </row>
    <row r="118" spans="1:9" ht="15" customHeight="1">
      <c r="A118" s="197">
        <v>44160</v>
      </c>
      <c r="B118" s="198">
        <v>837</v>
      </c>
      <c r="C118" s="199" t="s">
        <v>1473</v>
      </c>
      <c r="D118" s="199" t="s">
        <v>941</v>
      </c>
      <c r="E118" s="199" t="s">
        <v>1472</v>
      </c>
      <c r="F118" s="200">
        <v>1429.6</v>
      </c>
      <c r="G118" s="200">
        <v>93.77</v>
      </c>
      <c r="H118" s="201">
        <v>1335.83</v>
      </c>
      <c r="I118" s="202" t="s">
        <v>1263</v>
      </c>
    </row>
    <row r="119" spans="1:9" ht="15" customHeight="1">
      <c r="A119" s="197">
        <v>44160</v>
      </c>
      <c r="B119" s="198">
        <v>836</v>
      </c>
      <c r="C119" s="199" t="s">
        <v>1471</v>
      </c>
      <c r="D119" s="199" t="s">
        <v>974</v>
      </c>
      <c r="E119" s="199" t="s">
        <v>1470</v>
      </c>
      <c r="F119" s="200">
        <v>324</v>
      </c>
      <c r="G119" s="200">
        <v>10.61</v>
      </c>
      <c r="H119" s="201">
        <v>313.39</v>
      </c>
      <c r="I119" s="202" t="s">
        <v>1263</v>
      </c>
    </row>
    <row r="120" spans="1:9" ht="15" customHeight="1">
      <c r="A120" s="197">
        <v>44160</v>
      </c>
      <c r="B120" s="198">
        <v>838</v>
      </c>
      <c r="C120" s="199" t="s">
        <v>1469</v>
      </c>
      <c r="D120" s="199" t="s">
        <v>575</v>
      </c>
      <c r="E120" s="199" t="s">
        <v>1468</v>
      </c>
      <c r="F120" s="200">
        <v>2227.04</v>
      </c>
      <c r="G120" s="200">
        <v>146.11000000000001</v>
      </c>
      <c r="H120" s="201">
        <v>2080.9299999999998</v>
      </c>
      <c r="I120" s="202" t="s">
        <v>1263</v>
      </c>
    </row>
    <row r="121" spans="1:9" ht="15" customHeight="1">
      <c r="A121" s="197">
        <v>44160</v>
      </c>
      <c r="B121" s="198">
        <v>833</v>
      </c>
      <c r="C121" s="199" t="s">
        <v>1467</v>
      </c>
      <c r="D121" s="199" t="s">
        <v>1076</v>
      </c>
      <c r="E121" s="199" t="s">
        <v>1466</v>
      </c>
      <c r="F121" s="200">
        <v>1352.67</v>
      </c>
      <c r="G121" s="200">
        <v>34.07</v>
      </c>
      <c r="H121" s="201">
        <v>1318.6</v>
      </c>
      <c r="I121" s="202" t="s">
        <v>1263</v>
      </c>
    </row>
    <row r="122" spans="1:9" ht="15" customHeight="1">
      <c r="A122" s="197">
        <v>44160</v>
      </c>
      <c r="B122" s="198">
        <v>832</v>
      </c>
      <c r="C122" s="199" t="s">
        <v>1465</v>
      </c>
      <c r="D122" s="199" t="s">
        <v>964</v>
      </c>
      <c r="E122" s="199" t="s">
        <v>1464</v>
      </c>
      <c r="F122" s="200">
        <v>79765.37</v>
      </c>
      <c r="G122" s="200">
        <v>5232.76</v>
      </c>
      <c r="H122" s="201">
        <v>74532.61</v>
      </c>
      <c r="I122" s="202" t="s">
        <v>1263</v>
      </c>
    </row>
    <row r="123" spans="1:9" ht="15" customHeight="1">
      <c r="A123" s="197">
        <v>44160</v>
      </c>
      <c r="B123" s="198">
        <v>834</v>
      </c>
      <c r="C123" s="199" t="s">
        <v>1463</v>
      </c>
      <c r="D123" s="199" t="s">
        <v>960</v>
      </c>
      <c r="E123" s="199" t="s">
        <v>1462</v>
      </c>
      <c r="F123" s="200">
        <v>104.16</v>
      </c>
      <c r="G123" s="200">
        <v>0</v>
      </c>
      <c r="H123" s="201">
        <v>104.16</v>
      </c>
      <c r="I123" s="202" t="s">
        <v>1263</v>
      </c>
    </row>
    <row r="124" spans="1:9" ht="15" customHeight="1">
      <c r="A124" s="197">
        <v>44161</v>
      </c>
      <c r="B124" s="198">
        <v>839</v>
      </c>
      <c r="C124" s="199" t="s">
        <v>1459</v>
      </c>
      <c r="D124" s="199" t="s">
        <v>555</v>
      </c>
      <c r="E124" s="199" t="s">
        <v>1458</v>
      </c>
      <c r="F124" s="200">
        <v>14276.98</v>
      </c>
      <c r="G124" s="200">
        <v>5660.12</v>
      </c>
      <c r="H124" s="201">
        <v>8616.86</v>
      </c>
      <c r="I124" s="202" t="s">
        <v>1259</v>
      </c>
    </row>
    <row r="125" spans="1:9" ht="15" customHeight="1">
      <c r="A125" s="197">
        <v>44161</v>
      </c>
      <c r="B125" s="198">
        <v>839</v>
      </c>
      <c r="C125" s="199" t="s">
        <v>1459</v>
      </c>
      <c r="D125" s="199" t="s">
        <v>543</v>
      </c>
      <c r="E125" s="199" t="s">
        <v>1458</v>
      </c>
      <c r="F125" s="200">
        <v>2450</v>
      </c>
      <c r="G125" s="200">
        <v>102.9</v>
      </c>
      <c r="H125" s="201">
        <v>2347.1</v>
      </c>
      <c r="I125" s="202" t="s">
        <v>1259</v>
      </c>
    </row>
    <row r="126" spans="1:9" ht="15" customHeight="1">
      <c r="A126" s="197">
        <v>44161</v>
      </c>
      <c r="B126" s="198">
        <v>839</v>
      </c>
      <c r="C126" s="199" t="s">
        <v>1459</v>
      </c>
      <c r="D126" s="199" t="s">
        <v>553</v>
      </c>
      <c r="E126" s="199" t="s">
        <v>1458</v>
      </c>
      <c r="F126" s="200">
        <v>2161.15</v>
      </c>
      <c r="G126" s="200">
        <v>931.96</v>
      </c>
      <c r="H126" s="201">
        <v>1229.19</v>
      </c>
      <c r="I126" s="202" t="s">
        <v>1259</v>
      </c>
    </row>
    <row r="127" spans="1:9" ht="15" customHeight="1">
      <c r="A127" s="197">
        <v>44161</v>
      </c>
      <c r="B127" s="198">
        <v>839</v>
      </c>
      <c r="C127" s="199" t="s">
        <v>1459</v>
      </c>
      <c r="D127" s="199" t="s">
        <v>624</v>
      </c>
      <c r="E127" s="199" t="s">
        <v>1458</v>
      </c>
      <c r="F127" s="200">
        <v>178.76</v>
      </c>
      <c r="G127" s="200">
        <v>9.7200000000000006</v>
      </c>
      <c r="H127" s="201">
        <v>169.04</v>
      </c>
      <c r="I127" s="202" t="s">
        <v>1259</v>
      </c>
    </row>
    <row r="128" spans="1:9" ht="15" customHeight="1">
      <c r="A128" s="197">
        <v>44161</v>
      </c>
      <c r="B128" s="198">
        <v>839</v>
      </c>
      <c r="C128" s="199" t="s">
        <v>1459</v>
      </c>
      <c r="D128" s="199" t="s">
        <v>1015</v>
      </c>
      <c r="E128" s="199" t="s">
        <v>1458</v>
      </c>
      <c r="F128" s="200">
        <v>2108.88</v>
      </c>
      <c r="G128" s="200">
        <v>862.09</v>
      </c>
      <c r="H128" s="201">
        <v>1246.79</v>
      </c>
      <c r="I128" s="202" t="s">
        <v>1259</v>
      </c>
    </row>
    <row r="129" spans="1:9" ht="15" customHeight="1">
      <c r="A129" s="197">
        <v>44161</v>
      </c>
      <c r="B129" s="198">
        <v>839</v>
      </c>
      <c r="C129" s="199" t="s">
        <v>1459</v>
      </c>
      <c r="D129" s="199" t="s">
        <v>1004</v>
      </c>
      <c r="E129" s="199" t="s">
        <v>1458</v>
      </c>
      <c r="F129" s="200">
        <v>14476.52</v>
      </c>
      <c r="G129" s="200">
        <v>0</v>
      </c>
      <c r="H129" s="201">
        <v>14476.52</v>
      </c>
      <c r="I129" s="202" t="s">
        <v>1259</v>
      </c>
    </row>
    <row r="130" spans="1:9" ht="15" customHeight="1">
      <c r="A130" s="197">
        <v>44161</v>
      </c>
      <c r="B130" s="198">
        <v>840</v>
      </c>
      <c r="C130" s="199" t="s">
        <v>1461</v>
      </c>
      <c r="D130" s="199" t="s">
        <v>524</v>
      </c>
      <c r="E130" s="199" t="s">
        <v>1460</v>
      </c>
      <c r="F130" s="200">
        <v>448.08</v>
      </c>
      <c r="G130" s="200">
        <v>0</v>
      </c>
      <c r="H130" s="201">
        <v>448.08</v>
      </c>
      <c r="I130" s="202" t="s">
        <v>1280</v>
      </c>
    </row>
    <row r="131" spans="1:9" ht="15" customHeight="1">
      <c r="A131" s="197">
        <v>44161</v>
      </c>
      <c r="B131" s="198">
        <v>839</v>
      </c>
      <c r="C131" s="199" t="s">
        <v>1459</v>
      </c>
      <c r="D131" s="199" t="s">
        <v>989</v>
      </c>
      <c r="E131" s="199" t="s">
        <v>1458</v>
      </c>
      <c r="F131" s="200">
        <v>12628.43</v>
      </c>
      <c r="G131" s="200">
        <v>0</v>
      </c>
      <c r="H131" s="201">
        <v>12628.43</v>
      </c>
      <c r="I131" s="202" t="s">
        <v>1259</v>
      </c>
    </row>
    <row r="132" spans="1:9" ht="15" customHeight="1">
      <c r="A132" s="197">
        <v>44161</v>
      </c>
      <c r="B132" s="198">
        <v>839</v>
      </c>
      <c r="C132" s="199" t="s">
        <v>1459</v>
      </c>
      <c r="D132" s="199" t="s">
        <v>562</v>
      </c>
      <c r="E132" s="199" t="s">
        <v>1458</v>
      </c>
      <c r="F132" s="200">
        <v>581.15</v>
      </c>
      <c r="G132" s="200">
        <v>0</v>
      </c>
      <c r="H132" s="201">
        <v>581.15</v>
      </c>
      <c r="I132" s="202" t="s">
        <v>1259</v>
      </c>
    </row>
    <row r="133" spans="1:9" ht="15" customHeight="1">
      <c r="A133" s="197">
        <v>44161</v>
      </c>
      <c r="B133" s="198">
        <v>839</v>
      </c>
      <c r="C133" s="199" t="s">
        <v>1459</v>
      </c>
      <c r="D133" s="199" t="s">
        <v>559</v>
      </c>
      <c r="E133" s="199" t="s">
        <v>1458</v>
      </c>
      <c r="F133" s="200">
        <v>1091.21</v>
      </c>
      <c r="G133" s="200">
        <v>0</v>
      </c>
      <c r="H133" s="201">
        <v>1091.21</v>
      </c>
      <c r="I133" s="202" t="s">
        <v>1259</v>
      </c>
    </row>
    <row r="134" spans="1:9" ht="15" customHeight="1">
      <c r="A134" s="197">
        <v>44161</v>
      </c>
      <c r="B134" s="198">
        <v>839</v>
      </c>
      <c r="C134" s="199" t="s">
        <v>1459</v>
      </c>
      <c r="D134" s="199" t="s">
        <v>1131</v>
      </c>
      <c r="E134" s="199" t="s">
        <v>1458</v>
      </c>
      <c r="F134" s="200">
        <v>1834.97</v>
      </c>
      <c r="G134" s="200">
        <v>489.8</v>
      </c>
      <c r="H134" s="201">
        <v>1345.17</v>
      </c>
      <c r="I134" s="202" t="s">
        <v>1259</v>
      </c>
    </row>
    <row r="135" spans="1:9" ht="15" customHeight="1">
      <c r="A135" s="197">
        <v>44161</v>
      </c>
      <c r="B135" s="198">
        <v>839</v>
      </c>
      <c r="C135" s="199" t="s">
        <v>1459</v>
      </c>
      <c r="D135" s="199" t="s">
        <v>982</v>
      </c>
      <c r="E135" s="199" t="s">
        <v>1458</v>
      </c>
      <c r="F135" s="200">
        <v>20362.560000000001</v>
      </c>
      <c r="G135" s="200">
        <v>0</v>
      </c>
      <c r="H135" s="201">
        <v>20362.560000000001</v>
      </c>
      <c r="I135" s="202" t="s">
        <v>1259</v>
      </c>
    </row>
    <row r="136" spans="1:9" ht="15" customHeight="1">
      <c r="A136" s="197">
        <v>44161</v>
      </c>
      <c r="B136" s="198">
        <v>839</v>
      </c>
      <c r="C136" s="199" t="s">
        <v>1459</v>
      </c>
      <c r="D136" s="199" t="s">
        <v>1121</v>
      </c>
      <c r="E136" s="199" t="s">
        <v>1458</v>
      </c>
      <c r="F136" s="200">
        <v>433.41</v>
      </c>
      <c r="G136" s="200">
        <v>152.19999999999999</v>
      </c>
      <c r="H136" s="201">
        <v>281.20999999999998</v>
      </c>
      <c r="I136" s="202" t="s">
        <v>1259</v>
      </c>
    </row>
    <row r="137" spans="1:9" ht="15" customHeight="1">
      <c r="A137" s="197">
        <v>44161</v>
      </c>
      <c r="B137" s="198">
        <v>839</v>
      </c>
      <c r="C137" s="199" t="s">
        <v>1459</v>
      </c>
      <c r="D137" s="199" t="s">
        <v>1102</v>
      </c>
      <c r="E137" s="199" t="s">
        <v>1458</v>
      </c>
      <c r="F137" s="200">
        <v>6388.59</v>
      </c>
      <c r="G137" s="200">
        <v>1469.52</v>
      </c>
      <c r="H137" s="201">
        <v>4919.07</v>
      </c>
      <c r="I137" s="202" t="s">
        <v>1259</v>
      </c>
    </row>
    <row r="138" spans="1:9" ht="15" customHeight="1">
      <c r="A138" s="197">
        <v>44161</v>
      </c>
      <c r="B138" s="198">
        <v>839</v>
      </c>
      <c r="C138" s="199" t="s">
        <v>1459</v>
      </c>
      <c r="D138" s="199" t="s">
        <v>1099</v>
      </c>
      <c r="E138" s="199" t="s">
        <v>1458</v>
      </c>
      <c r="F138" s="200">
        <v>6147.66</v>
      </c>
      <c r="G138" s="200">
        <v>1458.38</v>
      </c>
      <c r="H138" s="201">
        <v>4689.28</v>
      </c>
      <c r="I138" s="202" t="s">
        <v>1259</v>
      </c>
    </row>
    <row r="139" spans="1:9" ht="15" customHeight="1">
      <c r="A139" s="197">
        <v>44161</v>
      </c>
      <c r="B139" s="198">
        <v>839</v>
      </c>
      <c r="C139" s="199" t="s">
        <v>1459</v>
      </c>
      <c r="D139" s="199" t="s">
        <v>1070</v>
      </c>
      <c r="E139" s="199" t="s">
        <v>1458</v>
      </c>
      <c r="F139" s="200">
        <v>4937.2</v>
      </c>
      <c r="G139" s="200">
        <v>2000.83</v>
      </c>
      <c r="H139" s="201">
        <v>2936.37</v>
      </c>
      <c r="I139" s="202" t="s">
        <v>1259</v>
      </c>
    </row>
    <row r="140" spans="1:9" ht="15" customHeight="1">
      <c r="A140" s="197">
        <v>44161</v>
      </c>
      <c r="B140" s="198">
        <v>839</v>
      </c>
      <c r="C140" s="199" t="s">
        <v>1459</v>
      </c>
      <c r="D140" s="199" t="s">
        <v>1067</v>
      </c>
      <c r="E140" s="199" t="s">
        <v>1458</v>
      </c>
      <c r="F140" s="200">
        <v>558.91</v>
      </c>
      <c r="G140" s="200">
        <v>232.89</v>
      </c>
      <c r="H140" s="201">
        <v>326.02</v>
      </c>
      <c r="I140" s="202" t="s">
        <v>1259</v>
      </c>
    </row>
    <row r="141" spans="1:9" ht="15" customHeight="1">
      <c r="A141" s="197">
        <v>44161</v>
      </c>
      <c r="B141" s="198">
        <v>839</v>
      </c>
      <c r="C141" s="199" t="s">
        <v>1459</v>
      </c>
      <c r="D141" s="199" t="s">
        <v>544</v>
      </c>
      <c r="E141" s="199" t="s">
        <v>1458</v>
      </c>
      <c r="F141" s="200">
        <v>2659.23</v>
      </c>
      <c r="G141" s="200">
        <v>1048.42</v>
      </c>
      <c r="H141" s="201">
        <v>1610.81</v>
      </c>
      <c r="I141" s="202" t="s">
        <v>1259</v>
      </c>
    </row>
    <row r="142" spans="1:9" ht="15" customHeight="1">
      <c r="A142" s="197">
        <v>44161</v>
      </c>
      <c r="B142" s="198">
        <v>839</v>
      </c>
      <c r="C142" s="199" t="s">
        <v>1459</v>
      </c>
      <c r="D142" s="199" t="s">
        <v>549</v>
      </c>
      <c r="E142" s="199" t="s">
        <v>1458</v>
      </c>
      <c r="F142" s="200">
        <v>9137.5400000000009</v>
      </c>
      <c r="G142" s="200">
        <v>3310.97</v>
      </c>
      <c r="H142" s="201">
        <v>5826.57</v>
      </c>
      <c r="I142" s="202" t="s">
        <v>1259</v>
      </c>
    </row>
    <row r="143" spans="1:9" ht="15" customHeight="1">
      <c r="A143" s="197">
        <v>44161</v>
      </c>
      <c r="B143" s="198">
        <v>839</v>
      </c>
      <c r="C143" s="199" t="s">
        <v>1459</v>
      </c>
      <c r="D143" s="199" t="s">
        <v>550</v>
      </c>
      <c r="E143" s="199" t="s">
        <v>1458</v>
      </c>
      <c r="F143" s="200">
        <v>1716.77</v>
      </c>
      <c r="G143" s="200">
        <v>673.01</v>
      </c>
      <c r="H143" s="201">
        <v>1043.76</v>
      </c>
      <c r="I143" s="202" t="s">
        <v>1259</v>
      </c>
    </row>
    <row r="144" spans="1:9" ht="15" customHeight="1">
      <c r="A144" s="197">
        <v>44161</v>
      </c>
      <c r="B144" s="198">
        <v>839</v>
      </c>
      <c r="C144" s="199" t="s">
        <v>1459</v>
      </c>
      <c r="D144" s="199" t="s">
        <v>545</v>
      </c>
      <c r="E144" s="199" t="s">
        <v>1458</v>
      </c>
      <c r="F144" s="200">
        <v>11478</v>
      </c>
      <c r="G144" s="200">
        <v>4324.99</v>
      </c>
      <c r="H144" s="201">
        <v>7153.01</v>
      </c>
      <c r="I144" s="202" t="s">
        <v>1259</v>
      </c>
    </row>
    <row r="145" spans="1:9" ht="15" customHeight="1">
      <c r="A145" s="197">
        <v>44161</v>
      </c>
      <c r="B145" s="198">
        <v>839</v>
      </c>
      <c r="C145" s="199" t="s">
        <v>1459</v>
      </c>
      <c r="D145" s="199" t="s">
        <v>565</v>
      </c>
      <c r="E145" s="199" t="s">
        <v>1458</v>
      </c>
      <c r="F145" s="200">
        <v>6592.08</v>
      </c>
      <c r="G145" s="200">
        <v>2520.2199999999998</v>
      </c>
      <c r="H145" s="201">
        <v>4071.86</v>
      </c>
      <c r="I145" s="202" t="s">
        <v>1259</v>
      </c>
    </row>
    <row r="146" spans="1:9" ht="15" customHeight="1">
      <c r="A146" s="197">
        <v>44161</v>
      </c>
      <c r="B146" s="198">
        <v>839</v>
      </c>
      <c r="C146" s="199" t="s">
        <v>1459</v>
      </c>
      <c r="D146" s="199" t="s">
        <v>552</v>
      </c>
      <c r="E146" s="199" t="s">
        <v>1458</v>
      </c>
      <c r="F146" s="200">
        <v>51595.67</v>
      </c>
      <c r="G146" s="200">
        <v>20391.21</v>
      </c>
      <c r="H146" s="201">
        <v>31204.46</v>
      </c>
      <c r="I146" s="202" t="s">
        <v>1259</v>
      </c>
    </row>
    <row r="147" spans="1:9" ht="15" customHeight="1">
      <c r="A147" s="197">
        <v>44161</v>
      </c>
      <c r="B147" s="198">
        <v>839</v>
      </c>
      <c r="C147" s="199" t="s">
        <v>1459</v>
      </c>
      <c r="D147" s="199" t="s">
        <v>625</v>
      </c>
      <c r="E147" s="199" t="s">
        <v>1458</v>
      </c>
      <c r="F147" s="200">
        <v>13424.55</v>
      </c>
      <c r="G147" s="200">
        <v>5263.87</v>
      </c>
      <c r="H147" s="201">
        <v>8160.68</v>
      </c>
      <c r="I147" s="202" t="s">
        <v>1259</v>
      </c>
    </row>
    <row r="148" spans="1:9" ht="15" customHeight="1">
      <c r="A148" s="197">
        <v>44161</v>
      </c>
      <c r="B148" s="198">
        <v>839</v>
      </c>
      <c r="C148" s="199" t="s">
        <v>1459</v>
      </c>
      <c r="D148" s="199" t="s">
        <v>546</v>
      </c>
      <c r="E148" s="199" t="s">
        <v>1458</v>
      </c>
      <c r="F148" s="200">
        <v>2344.86</v>
      </c>
      <c r="G148" s="200">
        <v>965.45</v>
      </c>
      <c r="H148" s="201">
        <v>1379.41</v>
      </c>
      <c r="I148" s="202" t="s">
        <v>1259</v>
      </c>
    </row>
    <row r="149" spans="1:9" ht="15" customHeight="1">
      <c r="A149" s="197">
        <v>44161</v>
      </c>
      <c r="B149" s="198">
        <v>839</v>
      </c>
      <c r="C149" s="199" t="s">
        <v>1459</v>
      </c>
      <c r="D149" s="199" t="s">
        <v>1043</v>
      </c>
      <c r="E149" s="199" t="s">
        <v>1458</v>
      </c>
      <c r="F149" s="200">
        <v>68536</v>
      </c>
      <c r="G149" s="200">
        <v>25821.47</v>
      </c>
      <c r="H149" s="201">
        <v>42714.53</v>
      </c>
      <c r="I149" s="202" t="s">
        <v>1259</v>
      </c>
    </row>
    <row r="150" spans="1:9" ht="15" customHeight="1">
      <c r="A150" s="197">
        <v>44161</v>
      </c>
      <c r="B150" s="198">
        <v>839</v>
      </c>
      <c r="C150" s="199" t="s">
        <v>1459</v>
      </c>
      <c r="D150" s="199" t="s">
        <v>558</v>
      </c>
      <c r="E150" s="199" t="s">
        <v>1458</v>
      </c>
      <c r="F150" s="200">
        <v>13792.98</v>
      </c>
      <c r="G150" s="200">
        <v>5999.8</v>
      </c>
      <c r="H150" s="201">
        <v>7793.18</v>
      </c>
      <c r="I150" s="202" t="s">
        <v>1259</v>
      </c>
    </row>
    <row r="151" spans="1:9" ht="15" customHeight="1">
      <c r="A151" s="197">
        <v>44161</v>
      </c>
      <c r="B151" s="198">
        <v>839</v>
      </c>
      <c r="C151" s="199" t="s">
        <v>1459</v>
      </c>
      <c r="D151" s="199" t="s">
        <v>556</v>
      </c>
      <c r="E151" s="199" t="s">
        <v>1458</v>
      </c>
      <c r="F151" s="200">
        <v>2182.06</v>
      </c>
      <c r="G151" s="200">
        <v>931.57</v>
      </c>
      <c r="H151" s="201">
        <v>1250.49</v>
      </c>
      <c r="I151" s="202" t="s">
        <v>1259</v>
      </c>
    </row>
    <row r="152" spans="1:9" ht="15" customHeight="1">
      <c r="A152" s="197">
        <v>44162</v>
      </c>
      <c r="B152" s="198">
        <v>841</v>
      </c>
      <c r="C152" s="199" t="s">
        <v>1444</v>
      </c>
      <c r="D152" s="199" t="s">
        <v>1271</v>
      </c>
      <c r="E152" s="199" t="s">
        <v>1443</v>
      </c>
      <c r="F152" s="200">
        <v>269.26</v>
      </c>
      <c r="G152" s="200">
        <v>0</v>
      </c>
      <c r="H152" s="201">
        <v>269.26</v>
      </c>
      <c r="I152" s="202" t="s">
        <v>1259</v>
      </c>
    </row>
    <row r="153" spans="1:9" ht="15" customHeight="1">
      <c r="A153" s="197">
        <v>44162</v>
      </c>
      <c r="B153" s="198">
        <v>841</v>
      </c>
      <c r="C153" s="199" t="s">
        <v>1444</v>
      </c>
      <c r="D153" s="199" t="s">
        <v>1295</v>
      </c>
      <c r="E153" s="199" t="s">
        <v>1443</v>
      </c>
      <c r="F153" s="200">
        <v>56.58</v>
      </c>
      <c r="G153" s="200">
        <v>0</v>
      </c>
      <c r="H153" s="201">
        <v>56.58</v>
      </c>
      <c r="I153" s="202" t="s">
        <v>1259</v>
      </c>
    </row>
    <row r="154" spans="1:9" ht="15" customHeight="1">
      <c r="A154" s="197">
        <v>44162</v>
      </c>
      <c r="B154" s="198">
        <v>841</v>
      </c>
      <c r="C154" s="199" t="s">
        <v>1444</v>
      </c>
      <c r="D154" s="199" t="s">
        <v>1309</v>
      </c>
      <c r="E154" s="199" t="s">
        <v>1443</v>
      </c>
      <c r="F154" s="200">
        <v>144.19999999999999</v>
      </c>
      <c r="G154" s="200">
        <v>0</v>
      </c>
      <c r="H154" s="201">
        <v>144.19999999999999</v>
      </c>
      <c r="I154" s="202" t="s">
        <v>1259</v>
      </c>
    </row>
    <row r="155" spans="1:9" ht="15" customHeight="1">
      <c r="A155" s="197">
        <v>44162</v>
      </c>
      <c r="B155" s="198">
        <v>841</v>
      </c>
      <c r="C155" s="199" t="s">
        <v>1444</v>
      </c>
      <c r="D155" s="199" t="s">
        <v>1276</v>
      </c>
      <c r="E155" s="199" t="s">
        <v>1443</v>
      </c>
      <c r="F155" s="200">
        <v>440.76</v>
      </c>
      <c r="G155" s="200">
        <v>0</v>
      </c>
      <c r="H155" s="201">
        <v>440.76</v>
      </c>
      <c r="I155" s="202" t="s">
        <v>1259</v>
      </c>
    </row>
    <row r="156" spans="1:9" ht="15" customHeight="1">
      <c r="A156" s="197">
        <v>44162</v>
      </c>
      <c r="B156" s="198">
        <v>841</v>
      </c>
      <c r="C156" s="199" t="s">
        <v>1444</v>
      </c>
      <c r="D156" s="199" t="s">
        <v>1293</v>
      </c>
      <c r="E156" s="199" t="s">
        <v>1443</v>
      </c>
      <c r="F156" s="200">
        <v>68.64</v>
      </c>
      <c r="G156" s="200">
        <v>0</v>
      </c>
      <c r="H156" s="201">
        <v>68.64</v>
      </c>
      <c r="I156" s="202" t="s">
        <v>1259</v>
      </c>
    </row>
    <row r="157" spans="1:9" ht="15" customHeight="1">
      <c r="A157" s="197">
        <v>44162</v>
      </c>
      <c r="B157" s="198">
        <v>842</v>
      </c>
      <c r="C157" s="199" t="s">
        <v>1457</v>
      </c>
      <c r="D157" s="199" t="s">
        <v>941</v>
      </c>
      <c r="E157" s="199" t="s">
        <v>1456</v>
      </c>
      <c r="F157" s="200">
        <v>1456.83</v>
      </c>
      <c r="G157" s="200">
        <v>95.55</v>
      </c>
      <c r="H157" s="201">
        <v>1361.28</v>
      </c>
      <c r="I157" s="202" t="s">
        <v>1263</v>
      </c>
    </row>
    <row r="158" spans="1:9" ht="15" customHeight="1">
      <c r="A158" s="197">
        <v>44162</v>
      </c>
      <c r="B158" s="198">
        <v>843</v>
      </c>
      <c r="C158" s="199" t="s">
        <v>1455</v>
      </c>
      <c r="D158" s="199" t="s">
        <v>945</v>
      </c>
      <c r="E158" s="199" t="s">
        <v>1454</v>
      </c>
      <c r="F158" s="200">
        <v>4803.3999999999996</v>
      </c>
      <c r="G158" s="200">
        <v>175.77</v>
      </c>
      <c r="H158" s="201">
        <v>4627.63</v>
      </c>
      <c r="I158" s="202" t="s">
        <v>1263</v>
      </c>
    </row>
    <row r="159" spans="1:9" ht="15" customHeight="1">
      <c r="A159" s="197">
        <v>44162</v>
      </c>
      <c r="B159" s="198">
        <v>841</v>
      </c>
      <c r="C159" s="199" t="s">
        <v>1444</v>
      </c>
      <c r="D159" s="199" t="s">
        <v>835</v>
      </c>
      <c r="E159" s="199" t="s">
        <v>1443</v>
      </c>
      <c r="F159" s="200">
        <v>1395.02</v>
      </c>
      <c r="G159" s="200">
        <v>0</v>
      </c>
      <c r="H159" s="201">
        <v>1395.02</v>
      </c>
      <c r="I159" s="202" t="s">
        <v>1259</v>
      </c>
    </row>
    <row r="160" spans="1:9" ht="15" customHeight="1">
      <c r="A160" s="197">
        <v>44162</v>
      </c>
      <c r="B160" s="198">
        <v>841</v>
      </c>
      <c r="C160" s="199" t="s">
        <v>1444</v>
      </c>
      <c r="D160" s="199" t="s">
        <v>1274</v>
      </c>
      <c r="E160" s="199" t="s">
        <v>1443</v>
      </c>
      <c r="F160" s="200">
        <v>552.83000000000004</v>
      </c>
      <c r="G160" s="200">
        <v>0</v>
      </c>
      <c r="H160" s="201">
        <v>552.83000000000004</v>
      </c>
      <c r="I160" s="202" t="s">
        <v>1259</v>
      </c>
    </row>
    <row r="161" spans="1:9" ht="15" customHeight="1">
      <c r="A161" s="197">
        <v>44162</v>
      </c>
      <c r="B161" s="198">
        <v>841</v>
      </c>
      <c r="C161" s="199" t="s">
        <v>1444</v>
      </c>
      <c r="D161" s="199" t="s">
        <v>1273</v>
      </c>
      <c r="E161" s="199" t="s">
        <v>1443</v>
      </c>
      <c r="F161" s="200">
        <v>390.38</v>
      </c>
      <c r="G161" s="200">
        <v>0</v>
      </c>
      <c r="H161" s="201">
        <v>390.38</v>
      </c>
      <c r="I161" s="202" t="s">
        <v>1259</v>
      </c>
    </row>
    <row r="162" spans="1:9" ht="15" customHeight="1">
      <c r="A162" s="197">
        <v>44162</v>
      </c>
      <c r="B162" s="198">
        <v>841</v>
      </c>
      <c r="C162" s="199" t="s">
        <v>1444</v>
      </c>
      <c r="D162" s="199" t="s">
        <v>1289</v>
      </c>
      <c r="E162" s="199" t="s">
        <v>1443</v>
      </c>
      <c r="F162" s="200">
        <v>2838.06</v>
      </c>
      <c r="G162" s="200">
        <v>0</v>
      </c>
      <c r="H162" s="201">
        <v>2838.06</v>
      </c>
      <c r="I162" s="202" t="s">
        <v>1259</v>
      </c>
    </row>
    <row r="163" spans="1:9" ht="15" customHeight="1">
      <c r="A163" s="197">
        <v>44162</v>
      </c>
      <c r="B163" s="198">
        <v>841</v>
      </c>
      <c r="C163" s="199" t="s">
        <v>1444</v>
      </c>
      <c r="D163" s="199" t="s">
        <v>1316</v>
      </c>
      <c r="E163" s="199" t="s">
        <v>1443</v>
      </c>
      <c r="F163" s="200">
        <v>9176.59</v>
      </c>
      <c r="G163" s="200">
        <v>0</v>
      </c>
      <c r="H163" s="201">
        <v>9176.59</v>
      </c>
      <c r="I163" s="202" t="s">
        <v>1259</v>
      </c>
    </row>
    <row r="164" spans="1:9" ht="15" customHeight="1">
      <c r="A164" s="197">
        <v>44162</v>
      </c>
      <c r="B164" s="198">
        <v>841</v>
      </c>
      <c r="C164" s="199" t="s">
        <v>1444</v>
      </c>
      <c r="D164" s="199" t="s">
        <v>1279</v>
      </c>
      <c r="E164" s="199" t="s">
        <v>1443</v>
      </c>
      <c r="F164" s="200">
        <v>3237.22</v>
      </c>
      <c r="G164" s="200">
        <v>0</v>
      </c>
      <c r="H164" s="201">
        <v>3237.22</v>
      </c>
      <c r="I164" s="202" t="s">
        <v>1259</v>
      </c>
    </row>
    <row r="165" spans="1:9" ht="15" customHeight="1">
      <c r="A165" s="197">
        <v>44162</v>
      </c>
      <c r="B165" s="198">
        <v>841</v>
      </c>
      <c r="C165" s="199" t="s">
        <v>1444</v>
      </c>
      <c r="D165" s="199" t="s">
        <v>1320</v>
      </c>
      <c r="E165" s="199" t="s">
        <v>1443</v>
      </c>
      <c r="F165" s="200">
        <v>4281.08</v>
      </c>
      <c r="G165" s="200">
        <v>0</v>
      </c>
      <c r="H165" s="201">
        <v>4281.08</v>
      </c>
      <c r="I165" s="202" t="s">
        <v>1259</v>
      </c>
    </row>
    <row r="166" spans="1:9" ht="15" customHeight="1">
      <c r="A166" s="197">
        <v>44162</v>
      </c>
      <c r="B166" s="198">
        <v>841</v>
      </c>
      <c r="C166" s="199" t="s">
        <v>1444</v>
      </c>
      <c r="D166" s="199" t="s">
        <v>1278</v>
      </c>
      <c r="E166" s="199" t="s">
        <v>1443</v>
      </c>
      <c r="F166" s="200">
        <v>613.55999999999995</v>
      </c>
      <c r="G166" s="200">
        <v>0</v>
      </c>
      <c r="H166" s="201">
        <v>613.55999999999995</v>
      </c>
      <c r="I166" s="202" t="s">
        <v>1259</v>
      </c>
    </row>
    <row r="167" spans="1:9" ht="15" customHeight="1">
      <c r="A167" s="197">
        <v>44162</v>
      </c>
      <c r="B167" s="198">
        <v>841</v>
      </c>
      <c r="C167" s="199" t="s">
        <v>1444</v>
      </c>
      <c r="D167" s="199" t="s">
        <v>1300</v>
      </c>
      <c r="E167" s="199" t="s">
        <v>1443</v>
      </c>
      <c r="F167" s="200">
        <v>1281.33</v>
      </c>
      <c r="G167" s="200">
        <v>0</v>
      </c>
      <c r="H167" s="201">
        <v>1281.33</v>
      </c>
      <c r="I167" s="202" t="s">
        <v>1259</v>
      </c>
    </row>
    <row r="168" spans="1:9" ht="15" customHeight="1">
      <c r="A168" s="197">
        <v>44162</v>
      </c>
      <c r="B168" s="198">
        <v>841</v>
      </c>
      <c r="C168" s="199" t="s">
        <v>1444</v>
      </c>
      <c r="D168" s="199" t="s">
        <v>1294</v>
      </c>
      <c r="E168" s="199" t="s">
        <v>1443</v>
      </c>
      <c r="F168" s="200">
        <v>16.5</v>
      </c>
      <c r="G168" s="200">
        <v>0</v>
      </c>
      <c r="H168" s="201">
        <v>16.5</v>
      </c>
      <c r="I168" s="202" t="s">
        <v>1259</v>
      </c>
    </row>
    <row r="169" spans="1:9" ht="15" customHeight="1">
      <c r="A169" s="197">
        <v>44162</v>
      </c>
      <c r="B169" s="198">
        <v>841</v>
      </c>
      <c r="C169" s="199" t="s">
        <v>1444</v>
      </c>
      <c r="D169" s="199" t="s">
        <v>1308</v>
      </c>
      <c r="E169" s="199" t="s">
        <v>1443</v>
      </c>
      <c r="F169" s="200">
        <v>130.05000000000001</v>
      </c>
      <c r="G169" s="200">
        <v>0</v>
      </c>
      <c r="H169" s="201">
        <v>130.05000000000001</v>
      </c>
      <c r="I169" s="202" t="s">
        <v>1259</v>
      </c>
    </row>
    <row r="170" spans="1:9" ht="15" customHeight="1">
      <c r="A170" s="197">
        <v>44162</v>
      </c>
      <c r="B170" s="198">
        <v>841</v>
      </c>
      <c r="C170" s="199" t="s">
        <v>1444</v>
      </c>
      <c r="D170" s="199" t="s">
        <v>1317</v>
      </c>
      <c r="E170" s="199" t="s">
        <v>1443</v>
      </c>
      <c r="F170" s="200">
        <v>302.23</v>
      </c>
      <c r="G170" s="200">
        <v>0</v>
      </c>
      <c r="H170" s="201">
        <v>302.23</v>
      </c>
      <c r="I170" s="202" t="s">
        <v>1259</v>
      </c>
    </row>
    <row r="171" spans="1:9" ht="15" customHeight="1">
      <c r="A171" s="197">
        <v>44162</v>
      </c>
      <c r="B171" s="198">
        <v>841</v>
      </c>
      <c r="C171" s="199" t="s">
        <v>1444</v>
      </c>
      <c r="D171" s="199" t="s">
        <v>1314</v>
      </c>
      <c r="E171" s="199" t="s">
        <v>1443</v>
      </c>
      <c r="F171" s="200">
        <v>107139.4</v>
      </c>
      <c r="G171" s="200">
        <v>0</v>
      </c>
      <c r="H171" s="201">
        <v>107139.4</v>
      </c>
      <c r="I171" s="202" t="s">
        <v>1259</v>
      </c>
    </row>
    <row r="172" spans="1:9" ht="15" customHeight="1">
      <c r="A172" s="197">
        <v>44162</v>
      </c>
      <c r="B172" s="198">
        <v>841</v>
      </c>
      <c r="C172" s="199" t="s">
        <v>1444</v>
      </c>
      <c r="D172" s="199" t="s">
        <v>1319</v>
      </c>
      <c r="E172" s="199" t="s">
        <v>1443</v>
      </c>
      <c r="F172" s="200">
        <v>4001.5</v>
      </c>
      <c r="G172" s="200">
        <v>0</v>
      </c>
      <c r="H172" s="201">
        <v>4001.5</v>
      </c>
      <c r="I172" s="202" t="s">
        <v>1259</v>
      </c>
    </row>
    <row r="173" spans="1:9" ht="15" customHeight="1">
      <c r="A173" s="197">
        <v>44162</v>
      </c>
      <c r="B173" s="198">
        <v>841</v>
      </c>
      <c r="C173" s="199" t="s">
        <v>1444</v>
      </c>
      <c r="D173" s="199" t="s">
        <v>1318</v>
      </c>
      <c r="E173" s="199" t="s">
        <v>1443</v>
      </c>
      <c r="F173" s="200">
        <v>1609.18</v>
      </c>
      <c r="G173" s="200">
        <v>0</v>
      </c>
      <c r="H173" s="201">
        <v>1609.18</v>
      </c>
      <c r="I173" s="202" t="s">
        <v>1259</v>
      </c>
    </row>
    <row r="174" spans="1:9" ht="15" customHeight="1">
      <c r="A174" s="197">
        <v>44162</v>
      </c>
      <c r="B174" s="198">
        <v>841</v>
      </c>
      <c r="C174" s="199" t="s">
        <v>1444</v>
      </c>
      <c r="D174" s="199" t="s">
        <v>1277</v>
      </c>
      <c r="E174" s="199" t="s">
        <v>1443</v>
      </c>
      <c r="F174" s="200">
        <v>545.65</v>
      </c>
      <c r="G174" s="200">
        <v>0</v>
      </c>
      <c r="H174" s="201">
        <v>545.65</v>
      </c>
      <c r="I174" s="202" t="s">
        <v>1259</v>
      </c>
    </row>
    <row r="175" spans="1:9" ht="15" customHeight="1">
      <c r="A175" s="197">
        <v>44162</v>
      </c>
      <c r="B175" s="198">
        <v>841</v>
      </c>
      <c r="C175" s="199" t="s">
        <v>1444</v>
      </c>
      <c r="D175" s="199" t="s">
        <v>1297</v>
      </c>
      <c r="E175" s="199" t="s">
        <v>1443</v>
      </c>
      <c r="F175" s="200">
        <v>22395.07</v>
      </c>
      <c r="G175" s="200">
        <v>0</v>
      </c>
      <c r="H175" s="201">
        <v>22395.07</v>
      </c>
      <c r="I175" s="202" t="s">
        <v>1259</v>
      </c>
    </row>
    <row r="176" spans="1:9" ht="15" customHeight="1">
      <c r="A176" s="197">
        <v>44162</v>
      </c>
      <c r="B176" s="198">
        <v>841</v>
      </c>
      <c r="C176" s="199" t="s">
        <v>1444</v>
      </c>
      <c r="D176" s="199" t="s">
        <v>1296</v>
      </c>
      <c r="E176" s="199" t="s">
        <v>1443</v>
      </c>
      <c r="F176" s="200">
        <v>28.84</v>
      </c>
      <c r="G176" s="200">
        <v>0</v>
      </c>
      <c r="H176" s="201">
        <v>28.84</v>
      </c>
      <c r="I176" s="202" t="s">
        <v>1259</v>
      </c>
    </row>
    <row r="177" spans="1:9" ht="15" customHeight="1">
      <c r="A177" s="197">
        <v>44162</v>
      </c>
      <c r="B177" s="198">
        <v>841</v>
      </c>
      <c r="C177" s="199" t="s">
        <v>1444</v>
      </c>
      <c r="D177" s="199" t="s">
        <v>1324</v>
      </c>
      <c r="E177" s="199" t="s">
        <v>1443</v>
      </c>
      <c r="F177" s="200">
        <v>5</v>
      </c>
      <c r="G177" s="200">
        <v>0</v>
      </c>
      <c r="H177" s="201">
        <v>5</v>
      </c>
      <c r="I177" s="202" t="s">
        <v>1259</v>
      </c>
    </row>
    <row r="178" spans="1:9" ht="15" customHeight="1">
      <c r="A178" s="197">
        <v>44162</v>
      </c>
      <c r="B178" s="198">
        <v>849</v>
      </c>
      <c r="C178" s="199" t="s">
        <v>1453</v>
      </c>
      <c r="D178" s="199" t="s">
        <v>500</v>
      </c>
      <c r="E178" s="199" t="s">
        <v>1452</v>
      </c>
      <c r="F178" s="200">
        <v>8.75</v>
      </c>
      <c r="G178" s="200">
        <v>0</v>
      </c>
      <c r="H178" s="201">
        <v>8.75</v>
      </c>
      <c r="I178" s="202" t="s">
        <v>1280</v>
      </c>
    </row>
    <row r="179" spans="1:9" ht="15" customHeight="1">
      <c r="A179" s="197">
        <v>44162</v>
      </c>
      <c r="B179" s="198">
        <v>841</v>
      </c>
      <c r="C179" s="199" t="s">
        <v>1444</v>
      </c>
      <c r="D179" s="199" t="s">
        <v>1299</v>
      </c>
      <c r="E179" s="199" t="s">
        <v>1443</v>
      </c>
      <c r="F179" s="200">
        <v>2.5</v>
      </c>
      <c r="G179" s="200">
        <v>0</v>
      </c>
      <c r="H179" s="201">
        <v>2.5</v>
      </c>
      <c r="I179" s="202" t="s">
        <v>1259</v>
      </c>
    </row>
    <row r="180" spans="1:9" ht="15" customHeight="1">
      <c r="A180" s="197">
        <v>44162</v>
      </c>
      <c r="B180" s="198">
        <v>841</v>
      </c>
      <c r="C180" s="199" t="s">
        <v>1444</v>
      </c>
      <c r="D180" s="199" t="s">
        <v>1298</v>
      </c>
      <c r="E180" s="199" t="s">
        <v>1443</v>
      </c>
      <c r="F180" s="200">
        <v>660</v>
      </c>
      <c r="G180" s="200">
        <v>0</v>
      </c>
      <c r="H180" s="201">
        <v>660</v>
      </c>
      <c r="I180" s="202" t="s">
        <v>1259</v>
      </c>
    </row>
    <row r="181" spans="1:9" ht="15" customHeight="1">
      <c r="A181" s="197">
        <v>44162</v>
      </c>
      <c r="B181" s="198">
        <v>848</v>
      </c>
      <c r="C181" s="199" t="s">
        <v>1451</v>
      </c>
      <c r="D181" s="199" t="s">
        <v>899</v>
      </c>
      <c r="E181" s="199" t="s">
        <v>1450</v>
      </c>
      <c r="F181" s="200">
        <v>2.04</v>
      </c>
      <c r="G181" s="200">
        <v>0</v>
      </c>
      <c r="H181" s="201">
        <v>2.04</v>
      </c>
      <c r="I181" s="202" t="s">
        <v>1280</v>
      </c>
    </row>
    <row r="182" spans="1:9" ht="15" customHeight="1">
      <c r="A182" s="197">
        <v>44162</v>
      </c>
      <c r="B182" s="198">
        <v>841</v>
      </c>
      <c r="C182" s="199" t="s">
        <v>1444</v>
      </c>
      <c r="D182" s="199" t="s">
        <v>1302</v>
      </c>
      <c r="E182" s="199" t="s">
        <v>1443</v>
      </c>
      <c r="F182" s="200">
        <v>3070.64</v>
      </c>
      <c r="G182" s="200">
        <v>0</v>
      </c>
      <c r="H182" s="201">
        <v>3070.64</v>
      </c>
      <c r="I182" s="202" t="s">
        <v>1259</v>
      </c>
    </row>
    <row r="183" spans="1:9" ht="15" customHeight="1">
      <c r="A183" s="197">
        <v>44162</v>
      </c>
      <c r="B183" s="198">
        <v>841</v>
      </c>
      <c r="C183" s="199" t="s">
        <v>1444</v>
      </c>
      <c r="D183" s="199" t="s">
        <v>1301</v>
      </c>
      <c r="E183" s="199" t="s">
        <v>1443</v>
      </c>
      <c r="F183" s="200">
        <v>3090.4</v>
      </c>
      <c r="G183" s="200">
        <v>0</v>
      </c>
      <c r="H183" s="201">
        <v>3090.4</v>
      </c>
      <c r="I183" s="202" t="s">
        <v>1259</v>
      </c>
    </row>
    <row r="184" spans="1:9" ht="15" customHeight="1">
      <c r="A184" s="197">
        <v>44162</v>
      </c>
      <c r="B184" s="198">
        <v>847</v>
      </c>
      <c r="C184" s="199" t="s">
        <v>1449</v>
      </c>
      <c r="D184" s="199" t="s">
        <v>573</v>
      </c>
      <c r="E184" s="199" t="s">
        <v>1448</v>
      </c>
      <c r="F184" s="200">
        <v>731.85</v>
      </c>
      <c r="G184" s="200">
        <v>33.07</v>
      </c>
      <c r="H184" s="201">
        <v>698.78</v>
      </c>
      <c r="I184" s="202" t="s">
        <v>1280</v>
      </c>
    </row>
    <row r="185" spans="1:9" ht="15" customHeight="1">
      <c r="A185" s="197">
        <v>44162</v>
      </c>
      <c r="B185" s="198">
        <v>841</v>
      </c>
      <c r="C185" s="199" t="s">
        <v>1444</v>
      </c>
      <c r="D185" s="199" t="s">
        <v>1292</v>
      </c>
      <c r="E185" s="199" t="s">
        <v>1443</v>
      </c>
      <c r="F185" s="200">
        <v>19432.78</v>
      </c>
      <c r="G185" s="200">
        <v>0</v>
      </c>
      <c r="H185" s="201">
        <v>19432.78</v>
      </c>
      <c r="I185" s="202" t="s">
        <v>1259</v>
      </c>
    </row>
    <row r="186" spans="1:9" ht="15" customHeight="1">
      <c r="A186" s="197">
        <v>44162</v>
      </c>
      <c r="B186" s="198">
        <v>841</v>
      </c>
      <c r="C186" s="199" t="s">
        <v>1444</v>
      </c>
      <c r="D186" s="199" t="s">
        <v>1288</v>
      </c>
      <c r="E186" s="199" t="s">
        <v>1443</v>
      </c>
      <c r="F186" s="200">
        <v>8.35</v>
      </c>
      <c r="G186" s="200">
        <v>0</v>
      </c>
      <c r="H186" s="201">
        <v>8.35</v>
      </c>
      <c r="I186" s="202" t="s">
        <v>1259</v>
      </c>
    </row>
    <row r="187" spans="1:9" ht="15" customHeight="1">
      <c r="A187" s="197">
        <v>44162</v>
      </c>
      <c r="B187" s="198">
        <v>846</v>
      </c>
      <c r="C187" s="199" t="s">
        <v>1447</v>
      </c>
      <c r="D187" s="199" t="s">
        <v>522</v>
      </c>
      <c r="E187" s="199" t="s">
        <v>1354</v>
      </c>
      <c r="F187" s="200">
        <v>5198.17</v>
      </c>
      <c r="G187" s="200">
        <v>0</v>
      </c>
      <c r="H187" s="201">
        <v>5198.17</v>
      </c>
      <c r="I187" s="202" t="s">
        <v>1445</v>
      </c>
    </row>
    <row r="188" spans="1:9" ht="15" customHeight="1">
      <c r="A188" s="197">
        <v>44162</v>
      </c>
      <c r="B188" s="198">
        <v>841</v>
      </c>
      <c r="C188" s="199" t="s">
        <v>1444</v>
      </c>
      <c r="D188" s="199" t="s">
        <v>1321</v>
      </c>
      <c r="E188" s="199" t="s">
        <v>1443</v>
      </c>
      <c r="F188" s="200">
        <v>217.85</v>
      </c>
      <c r="G188" s="200">
        <v>0</v>
      </c>
      <c r="H188" s="201">
        <v>217.85</v>
      </c>
      <c r="I188" s="202" t="s">
        <v>1259</v>
      </c>
    </row>
    <row r="189" spans="1:9" ht="15" customHeight="1">
      <c r="A189" s="197">
        <v>44162</v>
      </c>
      <c r="B189" s="198">
        <v>841</v>
      </c>
      <c r="C189" s="199" t="s">
        <v>1444</v>
      </c>
      <c r="D189" s="199" t="s">
        <v>1315</v>
      </c>
      <c r="E189" s="199" t="s">
        <v>1443</v>
      </c>
      <c r="F189" s="200">
        <v>17.16</v>
      </c>
      <c r="G189" s="200">
        <v>0</v>
      </c>
      <c r="H189" s="201">
        <v>17.16</v>
      </c>
      <c r="I189" s="202" t="s">
        <v>1259</v>
      </c>
    </row>
    <row r="190" spans="1:9" ht="15" customHeight="1">
      <c r="A190" s="197">
        <v>44162</v>
      </c>
      <c r="B190" s="198">
        <v>845</v>
      </c>
      <c r="C190" s="199" t="s">
        <v>1446</v>
      </c>
      <c r="D190" s="199" t="s">
        <v>522</v>
      </c>
      <c r="E190" s="199" t="s">
        <v>1354</v>
      </c>
      <c r="F190" s="200">
        <v>5061.0200000000004</v>
      </c>
      <c r="G190" s="200">
        <v>0</v>
      </c>
      <c r="H190" s="201">
        <v>5061.0200000000004</v>
      </c>
      <c r="I190" s="202" t="s">
        <v>1445</v>
      </c>
    </row>
    <row r="191" spans="1:9" ht="15" customHeight="1">
      <c r="A191" s="197">
        <v>44162</v>
      </c>
      <c r="B191" s="198">
        <v>841</v>
      </c>
      <c r="C191" s="199" t="s">
        <v>1444</v>
      </c>
      <c r="D191" s="199" t="s">
        <v>1325</v>
      </c>
      <c r="E191" s="199" t="s">
        <v>1443</v>
      </c>
      <c r="F191" s="200">
        <v>3923.72</v>
      </c>
      <c r="G191" s="200">
        <v>0</v>
      </c>
      <c r="H191" s="201">
        <v>3923.72</v>
      </c>
      <c r="I191" s="202" t="s">
        <v>1259</v>
      </c>
    </row>
    <row r="192" spans="1:9" ht="15" customHeight="1">
      <c r="A192" s="197">
        <v>44162</v>
      </c>
      <c r="B192" s="198">
        <v>841</v>
      </c>
      <c r="C192" s="199" t="s">
        <v>1444</v>
      </c>
      <c r="D192" s="199" t="s">
        <v>1275</v>
      </c>
      <c r="E192" s="199" t="s">
        <v>1443</v>
      </c>
      <c r="F192" s="200">
        <v>448.71</v>
      </c>
      <c r="G192" s="200">
        <v>0</v>
      </c>
      <c r="H192" s="201">
        <v>448.71</v>
      </c>
      <c r="I192" s="202" t="s">
        <v>1259</v>
      </c>
    </row>
    <row r="193" spans="1:9" ht="15" customHeight="1">
      <c r="A193" s="197">
        <v>44162</v>
      </c>
      <c r="B193" s="198">
        <v>844</v>
      </c>
      <c r="C193" s="199" t="s">
        <v>1442</v>
      </c>
      <c r="D193" s="199" t="s">
        <v>915</v>
      </c>
      <c r="E193" s="199" t="s">
        <v>1349</v>
      </c>
      <c r="F193" s="200">
        <v>3252.56</v>
      </c>
      <c r="G193" s="200">
        <v>0</v>
      </c>
      <c r="H193" s="201">
        <v>3252.56</v>
      </c>
      <c r="I193" s="202" t="s">
        <v>1263</v>
      </c>
    </row>
    <row r="194" spans="1:9" ht="15" customHeight="1">
      <c r="A194" s="197">
        <v>44165</v>
      </c>
      <c r="B194" s="198">
        <v>854</v>
      </c>
      <c r="C194" s="199" t="s">
        <v>1441</v>
      </c>
      <c r="D194" s="199" t="s">
        <v>522</v>
      </c>
      <c r="E194" s="199" t="s">
        <v>1440</v>
      </c>
      <c r="F194" s="200">
        <v>224.6</v>
      </c>
      <c r="G194" s="200">
        <v>0</v>
      </c>
      <c r="H194" s="201">
        <v>224.6</v>
      </c>
      <c r="I194" s="202" t="s">
        <v>1256</v>
      </c>
    </row>
    <row r="195" spans="1:9" ht="15" customHeight="1">
      <c r="A195" s="197">
        <v>44165</v>
      </c>
      <c r="B195" s="198">
        <v>862</v>
      </c>
      <c r="C195" s="199" t="s">
        <v>1439</v>
      </c>
      <c r="D195" s="199" t="s">
        <v>568</v>
      </c>
      <c r="E195" s="199" t="s">
        <v>1438</v>
      </c>
      <c r="F195" s="200">
        <v>2.1</v>
      </c>
      <c r="G195" s="200">
        <v>0</v>
      </c>
      <c r="H195" s="201">
        <v>2.1</v>
      </c>
      <c r="I195" s="202" t="s">
        <v>1280</v>
      </c>
    </row>
    <row r="196" spans="1:9" ht="15" customHeight="1">
      <c r="A196" s="197">
        <v>44165</v>
      </c>
      <c r="B196" s="198">
        <v>853</v>
      </c>
      <c r="C196" s="199" t="s">
        <v>1437</v>
      </c>
      <c r="D196" s="199" t="s">
        <v>956</v>
      </c>
      <c r="E196" s="199" t="s">
        <v>1436</v>
      </c>
      <c r="F196" s="200">
        <v>664.64</v>
      </c>
      <c r="G196" s="200">
        <v>0</v>
      </c>
      <c r="H196" s="201">
        <v>664.64</v>
      </c>
      <c r="I196" s="202" t="s">
        <v>1263</v>
      </c>
    </row>
    <row r="197" spans="1:9" ht="15" customHeight="1">
      <c r="A197" s="197">
        <v>44165</v>
      </c>
      <c r="B197" s="198">
        <v>861</v>
      </c>
      <c r="C197" s="199" t="s">
        <v>1435</v>
      </c>
      <c r="D197" s="199" t="s">
        <v>566</v>
      </c>
      <c r="E197" s="199" t="s">
        <v>1422</v>
      </c>
      <c r="F197" s="200">
        <v>2024.63</v>
      </c>
      <c r="G197" s="200">
        <v>0</v>
      </c>
      <c r="H197" s="201">
        <v>2024.63</v>
      </c>
      <c r="I197" s="202" t="s">
        <v>1312</v>
      </c>
    </row>
    <row r="198" spans="1:9" ht="15" customHeight="1">
      <c r="A198" s="197">
        <v>44165</v>
      </c>
      <c r="B198" s="198">
        <v>858</v>
      </c>
      <c r="C198" s="199" t="s">
        <v>1434</v>
      </c>
      <c r="D198" s="199" t="s">
        <v>857</v>
      </c>
      <c r="E198" s="199" t="s">
        <v>1420</v>
      </c>
      <c r="F198" s="200">
        <v>131150.1</v>
      </c>
      <c r="G198" s="200">
        <v>0</v>
      </c>
      <c r="H198" s="201">
        <v>131150.1</v>
      </c>
      <c r="I198" s="202" t="s">
        <v>1353</v>
      </c>
    </row>
    <row r="199" spans="1:9" ht="15" customHeight="1">
      <c r="A199" s="197">
        <v>44165</v>
      </c>
      <c r="B199" s="198">
        <v>852</v>
      </c>
      <c r="C199" s="199" t="s">
        <v>1433</v>
      </c>
      <c r="D199" s="199" t="s">
        <v>928</v>
      </c>
      <c r="E199" s="199" t="s">
        <v>1432</v>
      </c>
      <c r="F199" s="200">
        <v>16372</v>
      </c>
      <c r="G199" s="200">
        <v>0</v>
      </c>
      <c r="H199" s="201">
        <v>16372</v>
      </c>
      <c r="I199" s="202" t="s">
        <v>1263</v>
      </c>
    </row>
    <row r="200" spans="1:9" ht="15" customHeight="1">
      <c r="A200" s="197">
        <v>44165</v>
      </c>
      <c r="B200" s="198">
        <v>851</v>
      </c>
      <c r="C200" s="199" t="s">
        <v>1431</v>
      </c>
      <c r="D200" s="199" t="s">
        <v>536</v>
      </c>
      <c r="E200" s="199" t="s">
        <v>1430</v>
      </c>
      <c r="F200" s="200">
        <v>2703.73</v>
      </c>
      <c r="G200" s="200">
        <v>24.53</v>
      </c>
      <c r="H200" s="201">
        <v>2679.2</v>
      </c>
      <c r="I200" s="202" t="s">
        <v>1263</v>
      </c>
    </row>
    <row r="201" spans="1:9" ht="15" customHeight="1">
      <c r="A201" s="197">
        <v>44165</v>
      </c>
      <c r="B201" s="198">
        <v>860</v>
      </c>
      <c r="C201" s="199" t="s">
        <v>1429</v>
      </c>
      <c r="D201" s="199" t="s">
        <v>566</v>
      </c>
      <c r="E201" s="199" t="s">
        <v>1422</v>
      </c>
      <c r="F201" s="200">
        <v>4142.72</v>
      </c>
      <c r="G201" s="200">
        <v>0</v>
      </c>
      <c r="H201" s="201">
        <v>4142.72</v>
      </c>
      <c r="I201" s="202" t="s">
        <v>1310</v>
      </c>
    </row>
    <row r="202" spans="1:9" ht="15" customHeight="1">
      <c r="A202" s="197">
        <v>44165</v>
      </c>
      <c r="B202" s="198">
        <v>850</v>
      </c>
      <c r="C202" s="199" t="s">
        <v>1428</v>
      </c>
      <c r="D202" s="199" t="s">
        <v>979</v>
      </c>
      <c r="E202" s="199" t="s">
        <v>1427</v>
      </c>
      <c r="F202" s="200">
        <v>6448</v>
      </c>
      <c r="G202" s="200">
        <v>423</v>
      </c>
      <c r="H202" s="201">
        <v>6025</v>
      </c>
      <c r="I202" s="202" t="s">
        <v>1263</v>
      </c>
    </row>
    <row r="203" spans="1:9" ht="15" customHeight="1">
      <c r="A203" s="197">
        <v>44165</v>
      </c>
      <c r="B203" s="198">
        <v>855</v>
      </c>
      <c r="C203" s="199" t="s">
        <v>1426</v>
      </c>
      <c r="D203" s="199" t="s">
        <v>522</v>
      </c>
      <c r="E203" s="199" t="s">
        <v>1425</v>
      </c>
      <c r="F203" s="200">
        <v>2.38</v>
      </c>
      <c r="G203" s="200">
        <v>0</v>
      </c>
      <c r="H203" s="201">
        <v>2.38</v>
      </c>
      <c r="I203" s="202" t="s">
        <v>1424</v>
      </c>
    </row>
    <row r="204" spans="1:9" ht="15" customHeight="1">
      <c r="A204" s="197">
        <v>44165</v>
      </c>
      <c r="B204" s="198">
        <v>859</v>
      </c>
      <c r="C204" s="199" t="s">
        <v>1423</v>
      </c>
      <c r="D204" s="199" t="s">
        <v>566</v>
      </c>
      <c r="E204" s="199" t="s">
        <v>1422</v>
      </c>
      <c r="F204" s="200">
        <v>7755.92</v>
      </c>
      <c r="G204" s="200">
        <v>0</v>
      </c>
      <c r="H204" s="201">
        <v>7755.92</v>
      </c>
      <c r="I204" s="202" t="s">
        <v>1303</v>
      </c>
    </row>
    <row r="205" spans="1:9" ht="15" customHeight="1">
      <c r="A205" s="197">
        <v>44165</v>
      </c>
      <c r="B205" s="198">
        <v>857</v>
      </c>
      <c r="C205" s="199" t="s">
        <v>1421</v>
      </c>
      <c r="D205" s="199" t="s">
        <v>857</v>
      </c>
      <c r="E205" s="199" t="s">
        <v>1420</v>
      </c>
      <c r="F205" s="200">
        <v>62127.360000000001</v>
      </c>
      <c r="G205" s="200">
        <v>0</v>
      </c>
      <c r="H205" s="201">
        <v>62127.360000000001</v>
      </c>
      <c r="I205" s="202" t="s">
        <v>1353</v>
      </c>
    </row>
    <row r="206" spans="1:9" ht="15" customHeight="1">
      <c r="A206" s="197">
        <v>44165</v>
      </c>
      <c r="B206" s="198">
        <v>856</v>
      </c>
      <c r="C206" s="199" t="s">
        <v>1419</v>
      </c>
      <c r="D206" s="199" t="s">
        <v>570</v>
      </c>
      <c r="E206" s="199" t="s">
        <v>1418</v>
      </c>
      <c r="F206" s="200">
        <v>74269.19</v>
      </c>
      <c r="G206" s="200">
        <v>0</v>
      </c>
      <c r="H206" s="201">
        <v>74269.19</v>
      </c>
      <c r="I206" s="202" t="s">
        <v>1280</v>
      </c>
    </row>
    <row r="207" spans="1:9" ht="15" customHeight="1">
      <c r="A207" s="197"/>
      <c r="B207" s="198"/>
      <c r="C207" s="199"/>
      <c r="D207" s="199"/>
      <c r="E207" s="199"/>
      <c r="F207" s="200"/>
      <c r="G207" s="200"/>
      <c r="H207" s="201">
        <f>SUM(H27:H206)</f>
        <v>1638655.5999999999</v>
      </c>
      <c r="I207" s="202"/>
    </row>
  </sheetData>
  <mergeCells count="1">
    <mergeCell ref="A25:H25"/>
  </mergeCells>
  <printOptions gridLines="1" gridLinesSet="0"/>
  <pageMargins left="0.15748031496062992" right="0.15748031496062992" top="0.23622047244094491" bottom="0.19685039370078741" header="0.27559055118110237" footer="0.19685039370078741"/>
  <pageSetup paperSize="9" scale="80" fitToWidth="0" fitToHeight="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zoomScaleNormal="100" workbookViewId="0">
      <selection activeCell="I21" sqref="I21"/>
    </sheetView>
  </sheetViews>
  <sheetFormatPr defaultColWidth="17.28515625" defaultRowHeight="15" customHeight="1"/>
  <cols>
    <col min="1" max="1" width="9.85546875" style="225" customWidth="1"/>
    <col min="2" max="2" width="11.85546875" style="225" customWidth="1"/>
    <col min="3" max="3" width="12.28515625" style="225" customWidth="1"/>
    <col min="4" max="4" width="21.42578125" style="225" customWidth="1"/>
    <col min="5" max="5" width="22.5703125" style="225" customWidth="1"/>
    <col min="6" max="6" width="10.42578125" style="225" customWidth="1"/>
    <col min="7" max="7" width="42.42578125" style="225" customWidth="1"/>
    <col min="8" max="16384" width="17.28515625" style="225"/>
  </cols>
  <sheetData>
    <row r="1" spans="1:7" ht="15" customHeight="1">
      <c r="A1" s="241" t="s">
        <v>509</v>
      </c>
      <c r="B1" s="234" t="s">
        <v>583</v>
      </c>
      <c r="C1" s="234" t="s">
        <v>584</v>
      </c>
      <c r="D1" s="249" t="s">
        <v>585</v>
      </c>
      <c r="E1" s="249" t="s">
        <v>586</v>
      </c>
      <c r="F1" s="234" t="s">
        <v>587</v>
      </c>
      <c r="G1" s="234" t="s">
        <v>515</v>
      </c>
    </row>
    <row r="2" spans="1:7" ht="15" customHeight="1">
      <c r="A2" s="250">
        <v>131</v>
      </c>
      <c r="B2" s="251">
        <v>44140</v>
      </c>
      <c r="C2" s="252">
        <v>4142.72</v>
      </c>
      <c r="D2" s="253" t="s">
        <v>589</v>
      </c>
      <c r="E2" s="254" t="s">
        <v>628</v>
      </c>
      <c r="F2" s="235" t="s">
        <v>590</v>
      </c>
      <c r="G2" s="235" t="s">
        <v>1249</v>
      </c>
    </row>
    <row r="3" spans="1:7" ht="15" customHeight="1">
      <c r="A3" s="250">
        <v>132</v>
      </c>
      <c r="B3" s="251">
        <v>44140</v>
      </c>
      <c r="C3" s="252">
        <v>7755.92</v>
      </c>
      <c r="D3" s="253" t="s">
        <v>589</v>
      </c>
      <c r="E3" s="254" t="s">
        <v>629</v>
      </c>
      <c r="F3" s="235" t="s">
        <v>590</v>
      </c>
      <c r="G3" s="235" t="s">
        <v>1249</v>
      </c>
    </row>
    <row r="4" spans="1:7" ht="15" customHeight="1">
      <c r="A4" s="250">
        <v>133</v>
      </c>
      <c r="B4" s="251">
        <v>44140</v>
      </c>
      <c r="C4" s="252">
        <v>2024.63</v>
      </c>
      <c r="D4" s="253" t="s">
        <v>589</v>
      </c>
      <c r="E4" s="254" t="s">
        <v>627</v>
      </c>
      <c r="F4" s="235" t="s">
        <v>590</v>
      </c>
      <c r="G4" s="235" t="s">
        <v>1249</v>
      </c>
    </row>
    <row r="5" spans="1:7" ht="15" customHeight="1">
      <c r="A5" s="250">
        <v>134</v>
      </c>
      <c r="B5" s="251">
        <v>44141</v>
      </c>
      <c r="C5" s="252">
        <v>346000</v>
      </c>
      <c r="D5" s="253" t="s">
        <v>588</v>
      </c>
      <c r="E5" s="254" t="s">
        <v>589</v>
      </c>
      <c r="F5" s="235" t="s">
        <v>590</v>
      </c>
      <c r="G5" s="235" t="s">
        <v>1248</v>
      </c>
    </row>
    <row r="6" spans="1:7" ht="15" customHeight="1">
      <c r="A6" s="250">
        <v>135</v>
      </c>
      <c r="B6" s="251">
        <v>44145</v>
      </c>
      <c r="C6" s="252">
        <v>87320.49</v>
      </c>
      <c r="D6" s="253" t="s">
        <v>589</v>
      </c>
      <c r="E6" s="254" t="s">
        <v>591</v>
      </c>
      <c r="F6" s="235" t="s">
        <v>590</v>
      </c>
      <c r="G6" s="235" t="s">
        <v>1247</v>
      </c>
    </row>
    <row r="7" spans="1:7" ht="15" customHeight="1">
      <c r="A7" s="250">
        <v>136</v>
      </c>
      <c r="B7" s="251">
        <v>44148</v>
      </c>
      <c r="C7" s="252">
        <v>10259.209999999999</v>
      </c>
      <c r="D7" s="253" t="s">
        <v>592</v>
      </c>
      <c r="E7" s="254" t="s">
        <v>593</v>
      </c>
      <c r="F7" s="235" t="s">
        <v>590</v>
      </c>
      <c r="G7" s="235" t="s">
        <v>1246</v>
      </c>
    </row>
    <row r="8" spans="1:7" ht="15" customHeight="1">
      <c r="A8" s="250">
        <v>137</v>
      </c>
      <c r="B8" s="251">
        <v>44152</v>
      </c>
      <c r="C8" s="252">
        <v>22542.49</v>
      </c>
      <c r="D8" s="253" t="s">
        <v>589</v>
      </c>
      <c r="E8" s="254" t="s">
        <v>591</v>
      </c>
      <c r="F8" s="235" t="s">
        <v>590</v>
      </c>
      <c r="G8" s="235" t="s">
        <v>1245</v>
      </c>
    </row>
    <row r="9" spans="1:7" ht="15" customHeight="1">
      <c r="A9" s="250">
        <v>138</v>
      </c>
      <c r="B9" s="251">
        <v>44161</v>
      </c>
      <c r="C9" s="252">
        <v>203437.59</v>
      </c>
      <c r="D9" s="253" t="s">
        <v>589</v>
      </c>
      <c r="E9" s="254" t="s">
        <v>591</v>
      </c>
      <c r="F9" s="235" t="s">
        <v>590</v>
      </c>
      <c r="G9" s="235" t="s">
        <v>1244</v>
      </c>
    </row>
    <row r="10" spans="1:7" ht="15" customHeight="1">
      <c r="A10" s="250">
        <v>139</v>
      </c>
      <c r="B10" s="251">
        <v>44161</v>
      </c>
      <c r="C10" s="252">
        <v>21125</v>
      </c>
      <c r="D10" s="253" t="s">
        <v>589</v>
      </c>
      <c r="E10" s="254" t="s">
        <v>591</v>
      </c>
      <c r="F10" s="235" t="s">
        <v>590</v>
      </c>
      <c r="G10" s="235" t="s">
        <v>1243</v>
      </c>
    </row>
    <row r="11" spans="1:7" ht="15" customHeight="1">
      <c r="A11" s="250">
        <v>140</v>
      </c>
      <c r="B11" s="251">
        <v>44161</v>
      </c>
      <c r="C11" s="252">
        <v>0.01</v>
      </c>
      <c r="D11" s="253" t="s">
        <v>589</v>
      </c>
      <c r="E11" s="254" t="s">
        <v>1242</v>
      </c>
      <c r="F11" s="235" t="s">
        <v>590</v>
      </c>
      <c r="G11" s="235" t="s">
        <v>1240</v>
      </c>
    </row>
    <row r="12" spans="1:7" ht="15" customHeight="1">
      <c r="A12" s="250">
        <v>141</v>
      </c>
      <c r="B12" s="251">
        <v>44161</v>
      </c>
      <c r="C12" s="252">
        <v>0.01</v>
      </c>
      <c r="D12" s="253" t="s">
        <v>589</v>
      </c>
      <c r="E12" s="254" t="s">
        <v>1241</v>
      </c>
      <c r="F12" s="235" t="s">
        <v>590</v>
      </c>
      <c r="G12" s="235" t="s">
        <v>1240</v>
      </c>
    </row>
    <row r="13" spans="1:7" ht="15" customHeight="1">
      <c r="A13" s="250">
        <v>142</v>
      </c>
      <c r="B13" s="251">
        <v>44162</v>
      </c>
      <c r="C13" s="252">
        <v>159327.82999999999</v>
      </c>
      <c r="D13" s="253" t="s">
        <v>591</v>
      </c>
      <c r="E13" s="254" t="s">
        <v>589</v>
      </c>
      <c r="F13" s="235" t="s">
        <v>1239</v>
      </c>
      <c r="G13" s="235" t="s">
        <v>1238</v>
      </c>
    </row>
    <row r="14" spans="1:7" ht="15" customHeight="1">
      <c r="B14" s="256" t="s">
        <v>626</v>
      </c>
      <c r="C14" s="255">
        <f>SUM(C2:C13)</f>
        <v>863935.9</v>
      </c>
    </row>
  </sheetData>
  <pageMargins left="0.7" right="0.7" top="0.75" bottom="0.75" header="0.3" footer="0.3"/>
  <pageSetup paperSize="9" orientation="landscape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8"/>
  <sheetViews>
    <sheetView topLeftCell="A130" workbookViewId="0">
      <selection activeCell="L3" sqref="L3"/>
    </sheetView>
  </sheetViews>
  <sheetFormatPr defaultColWidth="17.28515625" defaultRowHeight="15" customHeight="1"/>
  <cols>
    <col min="1" max="1" width="3.5703125" style="225" customWidth="1"/>
    <col min="2" max="2" width="8.85546875" style="225" customWidth="1"/>
    <col min="3" max="3" width="7.42578125" style="225" customWidth="1"/>
    <col min="4" max="4" width="9.5703125" style="225" customWidth="1"/>
    <col min="5" max="5" width="22.28515625" style="225" customWidth="1"/>
    <col min="6" max="6" width="8.28515625" style="225" customWidth="1"/>
    <col min="7" max="7" width="27.42578125" style="225" customWidth="1"/>
    <col min="8" max="8" width="11.28515625" style="225" customWidth="1"/>
    <col min="9" max="9" width="11" style="225" customWidth="1"/>
    <col min="10" max="10" width="10.42578125" style="225" customWidth="1"/>
    <col min="11" max="11" width="11.140625" style="225" customWidth="1"/>
    <col min="12" max="12" width="12.7109375" style="225" customWidth="1"/>
    <col min="13" max="16384" width="17.28515625" style="225"/>
  </cols>
  <sheetData>
    <row r="1" spans="1:11" ht="15" customHeight="1">
      <c r="A1" s="234" t="s">
        <v>74</v>
      </c>
      <c r="B1" s="234" t="s">
        <v>75</v>
      </c>
      <c r="C1" s="234" t="s">
        <v>76</v>
      </c>
      <c r="D1" s="234" t="s">
        <v>77</v>
      </c>
      <c r="E1" s="234" t="s">
        <v>78</v>
      </c>
      <c r="F1" s="234" t="s">
        <v>519</v>
      </c>
      <c r="G1" s="234" t="s">
        <v>79</v>
      </c>
      <c r="H1" s="234" t="s">
        <v>80</v>
      </c>
      <c r="I1" s="234" t="s">
        <v>81</v>
      </c>
      <c r="J1" s="234" t="s">
        <v>520</v>
      </c>
      <c r="K1" s="234" t="s">
        <v>82</v>
      </c>
    </row>
    <row r="2" spans="1:11" ht="15" customHeight="1">
      <c r="A2" s="238" t="s">
        <v>84</v>
      </c>
      <c r="B2" s="236" t="s">
        <v>521</v>
      </c>
      <c r="C2" s="236" t="s">
        <v>1237</v>
      </c>
      <c r="D2" s="237">
        <v>44137</v>
      </c>
      <c r="E2" s="238" t="s">
        <v>522</v>
      </c>
      <c r="F2" s="235" t="s">
        <v>523</v>
      </c>
      <c r="G2" s="238" t="s">
        <v>1236</v>
      </c>
      <c r="H2" s="239">
        <v>0.41</v>
      </c>
      <c r="I2" s="239">
        <v>0</v>
      </c>
      <c r="J2" s="239">
        <v>0.41</v>
      </c>
      <c r="K2" s="238" t="s">
        <v>89</v>
      </c>
    </row>
    <row r="3" spans="1:11" ht="15" customHeight="1">
      <c r="A3" s="238" t="s">
        <v>91</v>
      </c>
      <c r="B3" s="236" t="s">
        <v>521</v>
      </c>
      <c r="C3" s="236" t="s">
        <v>1235</v>
      </c>
      <c r="D3" s="237">
        <v>44137</v>
      </c>
      <c r="E3" s="238" t="s">
        <v>522</v>
      </c>
      <c r="F3" s="235" t="s">
        <v>523</v>
      </c>
      <c r="G3" s="238" t="s">
        <v>1234</v>
      </c>
      <c r="H3" s="239">
        <v>1.69</v>
      </c>
      <c r="I3" s="239">
        <v>0</v>
      </c>
      <c r="J3" s="239">
        <v>1.69</v>
      </c>
      <c r="K3" s="238" t="s">
        <v>89</v>
      </c>
    </row>
    <row r="4" spans="1:11" ht="15" customHeight="1">
      <c r="A4" s="238" t="s">
        <v>96</v>
      </c>
      <c r="B4" s="236" t="s">
        <v>521</v>
      </c>
      <c r="C4" s="236" t="s">
        <v>1233</v>
      </c>
      <c r="D4" s="237">
        <v>44137</v>
      </c>
      <c r="E4" s="238" t="s">
        <v>522</v>
      </c>
      <c r="F4" s="235" t="s">
        <v>523</v>
      </c>
      <c r="G4" s="238" t="s">
        <v>1232</v>
      </c>
      <c r="H4" s="239">
        <v>4.32</v>
      </c>
      <c r="I4" s="239">
        <v>0</v>
      </c>
      <c r="J4" s="239">
        <v>4.32</v>
      </c>
      <c r="K4" s="238" t="s">
        <v>89</v>
      </c>
    </row>
    <row r="5" spans="1:11" ht="15" customHeight="1">
      <c r="A5" s="238" t="s">
        <v>99</v>
      </c>
      <c r="B5" s="236" t="s">
        <v>521</v>
      </c>
      <c r="C5" s="236" t="s">
        <v>1231</v>
      </c>
      <c r="D5" s="237">
        <v>44137</v>
      </c>
      <c r="E5" s="238" t="s">
        <v>522</v>
      </c>
      <c r="F5" s="235" t="s">
        <v>523</v>
      </c>
      <c r="G5" s="238" t="s">
        <v>1230</v>
      </c>
      <c r="H5" s="239">
        <v>3.85</v>
      </c>
      <c r="I5" s="239">
        <v>0</v>
      </c>
      <c r="J5" s="239">
        <v>3.85</v>
      </c>
      <c r="K5" s="238" t="s">
        <v>89</v>
      </c>
    </row>
    <row r="6" spans="1:11" ht="15" customHeight="1">
      <c r="A6" s="238" t="s">
        <v>103</v>
      </c>
      <c r="B6" s="236" t="s">
        <v>521</v>
      </c>
      <c r="C6" s="236" t="s">
        <v>1229</v>
      </c>
      <c r="D6" s="237">
        <v>44137</v>
      </c>
      <c r="E6" s="238" t="s">
        <v>522</v>
      </c>
      <c r="F6" s="235" t="s">
        <v>523</v>
      </c>
      <c r="G6" s="238" t="s">
        <v>1228</v>
      </c>
      <c r="H6" s="239">
        <v>139.22</v>
      </c>
      <c r="I6" s="239">
        <v>0</v>
      </c>
      <c r="J6" s="239">
        <v>139.22</v>
      </c>
      <c r="K6" s="238" t="s">
        <v>89</v>
      </c>
    </row>
    <row r="7" spans="1:11" ht="15" customHeight="1">
      <c r="A7" s="238" t="s">
        <v>106</v>
      </c>
      <c r="B7" s="236" t="s">
        <v>521</v>
      </c>
      <c r="C7" s="236" t="s">
        <v>1227</v>
      </c>
      <c r="D7" s="237">
        <v>44137</v>
      </c>
      <c r="E7" s="238" t="s">
        <v>522</v>
      </c>
      <c r="F7" s="235" t="s">
        <v>523</v>
      </c>
      <c r="G7" s="238" t="s">
        <v>1226</v>
      </c>
      <c r="H7" s="239">
        <v>666</v>
      </c>
      <c r="I7" s="239">
        <v>0</v>
      </c>
      <c r="J7" s="239">
        <v>666</v>
      </c>
      <c r="K7" s="238" t="s">
        <v>89</v>
      </c>
    </row>
    <row r="8" spans="1:11" ht="15" customHeight="1">
      <c r="A8" s="238" t="s">
        <v>110</v>
      </c>
      <c r="B8" s="236" t="s">
        <v>521</v>
      </c>
      <c r="C8" s="236" t="s">
        <v>1225</v>
      </c>
      <c r="D8" s="237">
        <v>44137</v>
      </c>
      <c r="E8" s="238" t="s">
        <v>527</v>
      </c>
      <c r="F8" s="235" t="s">
        <v>528</v>
      </c>
      <c r="G8" s="238" t="s">
        <v>1224</v>
      </c>
      <c r="H8" s="239">
        <v>150.63999999999999</v>
      </c>
      <c r="I8" s="239">
        <v>0</v>
      </c>
      <c r="J8" s="239">
        <v>150.63999999999999</v>
      </c>
      <c r="K8" s="238" t="s">
        <v>89</v>
      </c>
    </row>
    <row r="9" spans="1:11" ht="15" customHeight="1">
      <c r="A9" s="238" t="s">
        <v>113</v>
      </c>
      <c r="B9" s="236" t="s">
        <v>521</v>
      </c>
      <c r="C9" s="236" t="s">
        <v>1223</v>
      </c>
      <c r="D9" s="237">
        <v>44137</v>
      </c>
      <c r="E9" s="238" t="s">
        <v>615</v>
      </c>
      <c r="F9" s="235" t="s">
        <v>616</v>
      </c>
      <c r="G9" s="238" t="s">
        <v>1222</v>
      </c>
      <c r="H9" s="239">
        <v>313.44</v>
      </c>
      <c r="I9" s="239">
        <v>14.03</v>
      </c>
      <c r="J9" s="239">
        <v>299.41000000000003</v>
      </c>
      <c r="K9" s="238" t="s">
        <v>89</v>
      </c>
    </row>
    <row r="10" spans="1:11" ht="15" customHeight="1">
      <c r="A10" s="238" t="s">
        <v>116</v>
      </c>
      <c r="B10" s="236" t="s">
        <v>535</v>
      </c>
      <c r="C10" s="236" t="s">
        <v>1221</v>
      </c>
      <c r="D10" s="237">
        <v>44138</v>
      </c>
      <c r="E10" s="238" t="s">
        <v>1220</v>
      </c>
      <c r="F10" s="235" t="s">
        <v>1219</v>
      </c>
      <c r="G10" s="238" t="s">
        <v>1218</v>
      </c>
      <c r="H10" s="239">
        <v>100</v>
      </c>
      <c r="I10" s="239">
        <v>0</v>
      </c>
      <c r="J10" s="239">
        <v>100</v>
      </c>
      <c r="K10" s="238" t="s">
        <v>89</v>
      </c>
    </row>
    <row r="11" spans="1:11" ht="15" customHeight="1">
      <c r="A11" s="238" t="s">
        <v>119</v>
      </c>
      <c r="B11" s="236" t="s">
        <v>529</v>
      </c>
      <c r="C11" s="236" t="s">
        <v>1217</v>
      </c>
      <c r="D11" s="237">
        <v>44138</v>
      </c>
      <c r="E11" s="238" t="s">
        <v>534</v>
      </c>
      <c r="F11" s="235" t="s">
        <v>533</v>
      </c>
      <c r="G11" s="238" t="s">
        <v>1216</v>
      </c>
      <c r="H11" s="239">
        <v>4208.57</v>
      </c>
      <c r="I11" s="239">
        <v>1486.89</v>
      </c>
      <c r="J11" s="239">
        <v>2721.68</v>
      </c>
      <c r="K11" s="238" t="s">
        <v>327</v>
      </c>
    </row>
    <row r="12" spans="1:11" ht="15" customHeight="1">
      <c r="A12" s="238" t="s">
        <v>122</v>
      </c>
      <c r="B12" s="236" t="s">
        <v>529</v>
      </c>
      <c r="C12" s="236" t="s">
        <v>1215</v>
      </c>
      <c r="D12" s="237">
        <v>44138</v>
      </c>
      <c r="E12" s="238" t="s">
        <v>530</v>
      </c>
      <c r="F12" s="235" t="s">
        <v>531</v>
      </c>
      <c r="G12" s="238" t="s">
        <v>1214</v>
      </c>
      <c r="H12" s="239">
        <v>1073.19</v>
      </c>
      <c r="I12" s="239">
        <v>404.64</v>
      </c>
      <c r="J12" s="239">
        <v>668.55</v>
      </c>
      <c r="K12" s="238" t="s">
        <v>327</v>
      </c>
    </row>
    <row r="13" spans="1:11" ht="15" customHeight="1">
      <c r="A13" s="238" t="s">
        <v>125</v>
      </c>
      <c r="B13" s="236" t="s">
        <v>529</v>
      </c>
      <c r="C13" s="236" t="s">
        <v>1213</v>
      </c>
      <c r="D13" s="237">
        <v>44138</v>
      </c>
      <c r="E13" s="238" t="s">
        <v>532</v>
      </c>
      <c r="F13" s="235" t="s">
        <v>533</v>
      </c>
      <c r="G13" s="238" t="s">
        <v>1212</v>
      </c>
      <c r="H13" s="239">
        <v>4995.58</v>
      </c>
      <c r="I13" s="239">
        <v>1757.26</v>
      </c>
      <c r="J13" s="239">
        <v>3238.32</v>
      </c>
      <c r="K13" s="238" t="s">
        <v>327</v>
      </c>
    </row>
    <row r="14" spans="1:11" ht="15" customHeight="1">
      <c r="A14" s="238" t="s">
        <v>128</v>
      </c>
      <c r="B14" s="236" t="s">
        <v>521</v>
      </c>
      <c r="C14" s="236" t="s">
        <v>1211</v>
      </c>
      <c r="D14" s="237">
        <v>44140</v>
      </c>
      <c r="E14" s="238" t="s">
        <v>541</v>
      </c>
      <c r="F14" s="235" t="s">
        <v>542</v>
      </c>
      <c r="G14" s="238" t="s">
        <v>1210</v>
      </c>
      <c r="H14" s="239">
        <v>549.27</v>
      </c>
      <c r="I14" s="239">
        <v>0</v>
      </c>
      <c r="J14" s="239">
        <v>549.27</v>
      </c>
      <c r="K14" s="238" t="s">
        <v>89</v>
      </c>
    </row>
    <row r="15" spans="1:11" ht="15" customHeight="1">
      <c r="A15" s="238" t="s">
        <v>131</v>
      </c>
      <c r="B15" s="236" t="s">
        <v>521</v>
      </c>
      <c r="C15" s="236" t="s">
        <v>1209</v>
      </c>
      <c r="D15" s="237">
        <v>44140</v>
      </c>
      <c r="E15" s="238" t="s">
        <v>899</v>
      </c>
      <c r="F15" s="235" t="s">
        <v>898</v>
      </c>
      <c r="G15" s="238" t="s">
        <v>1208</v>
      </c>
      <c r="H15" s="239">
        <v>2.76</v>
      </c>
      <c r="I15" s="239">
        <v>0</v>
      </c>
      <c r="J15" s="239">
        <v>2.76</v>
      </c>
      <c r="K15" s="238" t="s">
        <v>89</v>
      </c>
    </row>
    <row r="16" spans="1:11" ht="15" customHeight="1">
      <c r="A16" s="238" t="s">
        <v>134</v>
      </c>
      <c r="B16" s="236" t="s">
        <v>529</v>
      </c>
      <c r="C16" s="236" t="s">
        <v>1207</v>
      </c>
      <c r="D16" s="237">
        <v>44140</v>
      </c>
      <c r="E16" s="238" t="s">
        <v>1204</v>
      </c>
      <c r="F16" s="235" t="s">
        <v>533</v>
      </c>
      <c r="G16" s="238" t="s">
        <v>1206</v>
      </c>
      <c r="H16" s="239">
        <v>32151.26</v>
      </c>
      <c r="I16" s="239">
        <v>12552.08</v>
      </c>
      <c r="J16" s="239">
        <v>19599.18</v>
      </c>
      <c r="K16" s="238" t="s">
        <v>327</v>
      </c>
    </row>
    <row r="17" spans="1:11" ht="15" customHeight="1">
      <c r="A17" s="238" t="s">
        <v>137</v>
      </c>
      <c r="B17" s="236" t="s">
        <v>529</v>
      </c>
      <c r="C17" s="236" t="s">
        <v>1205</v>
      </c>
      <c r="D17" s="237">
        <v>44140</v>
      </c>
      <c r="E17" s="238" t="s">
        <v>1204</v>
      </c>
      <c r="F17" s="235" t="s">
        <v>533</v>
      </c>
      <c r="G17" s="238" t="s">
        <v>1203</v>
      </c>
      <c r="H17" s="239">
        <v>48226.68</v>
      </c>
      <c r="I17" s="239">
        <v>18812.55</v>
      </c>
      <c r="J17" s="239">
        <v>29414.13</v>
      </c>
      <c r="K17" s="238" t="s">
        <v>327</v>
      </c>
    </row>
    <row r="18" spans="1:11" ht="15" customHeight="1">
      <c r="A18" s="238" t="s">
        <v>140</v>
      </c>
      <c r="B18" s="236" t="s">
        <v>529</v>
      </c>
      <c r="C18" s="236" t="s">
        <v>1202</v>
      </c>
      <c r="D18" s="237">
        <v>44140</v>
      </c>
      <c r="E18" s="238" t="s">
        <v>1196</v>
      </c>
      <c r="F18" s="235" t="s">
        <v>533</v>
      </c>
      <c r="G18" s="238" t="s">
        <v>1201</v>
      </c>
      <c r="H18" s="239">
        <v>1548.71</v>
      </c>
      <c r="I18" s="239">
        <v>590.29</v>
      </c>
      <c r="J18" s="239">
        <v>958.42</v>
      </c>
      <c r="K18" s="238" t="s">
        <v>327</v>
      </c>
    </row>
    <row r="19" spans="1:11" ht="15" customHeight="1">
      <c r="A19" s="238" t="s">
        <v>144</v>
      </c>
      <c r="B19" s="236" t="s">
        <v>529</v>
      </c>
      <c r="C19" s="236" t="s">
        <v>1200</v>
      </c>
      <c r="D19" s="237">
        <v>44140</v>
      </c>
      <c r="E19" s="238" t="s">
        <v>1199</v>
      </c>
      <c r="F19" s="235" t="s">
        <v>533</v>
      </c>
      <c r="G19" s="238" t="s">
        <v>1198</v>
      </c>
      <c r="H19" s="239">
        <v>564.54</v>
      </c>
      <c r="I19" s="239">
        <v>209.71</v>
      </c>
      <c r="J19" s="239">
        <v>354.83</v>
      </c>
      <c r="K19" s="238" t="s">
        <v>327</v>
      </c>
    </row>
    <row r="20" spans="1:11" ht="15" customHeight="1">
      <c r="A20" s="238" t="s">
        <v>147</v>
      </c>
      <c r="B20" s="236" t="s">
        <v>529</v>
      </c>
      <c r="C20" s="236" t="s">
        <v>1197</v>
      </c>
      <c r="D20" s="237">
        <v>44140</v>
      </c>
      <c r="E20" s="238" t="s">
        <v>1196</v>
      </c>
      <c r="F20" s="235" t="s">
        <v>533</v>
      </c>
      <c r="G20" s="238" t="s">
        <v>1195</v>
      </c>
      <c r="H20" s="239">
        <v>3891.32</v>
      </c>
      <c r="I20" s="239">
        <v>1460.45</v>
      </c>
      <c r="J20" s="239">
        <v>2430.87</v>
      </c>
      <c r="K20" s="238" t="s">
        <v>327</v>
      </c>
    </row>
    <row r="21" spans="1:11" ht="15" customHeight="1">
      <c r="A21" s="238" t="s">
        <v>150</v>
      </c>
      <c r="B21" s="236" t="s">
        <v>529</v>
      </c>
      <c r="C21" s="236" t="s">
        <v>1194</v>
      </c>
      <c r="D21" s="237">
        <v>44140</v>
      </c>
      <c r="E21" s="238" t="s">
        <v>1193</v>
      </c>
      <c r="F21" s="235" t="s">
        <v>533</v>
      </c>
      <c r="G21" s="238" t="s">
        <v>1192</v>
      </c>
      <c r="H21" s="239">
        <v>606.67999999999995</v>
      </c>
      <c r="I21" s="239">
        <v>236.29</v>
      </c>
      <c r="J21" s="239">
        <v>370.39</v>
      </c>
      <c r="K21" s="238" t="s">
        <v>327</v>
      </c>
    </row>
    <row r="22" spans="1:11" ht="15" customHeight="1">
      <c r="A22" s="238" t="s">
        <v>153</v>
      </c>
      <c r="B22" s="236" t="s">
        <v>521</v>
      </c>
      <c r="C22" s="236" t="s">
        <v>1191</v>
      </c>
      <c r="D22" s="237">
        <v>44140</v>
      </c>
      <c r="E22" s="238" t="s">
        <v>566</v>
      </c>
      <c r="F22" s="235" t="s">
        <v>567</v>
      </c>
      <c r="G22" s="238" t="s">
        <v>1190</v>
      </c>
      <c r="H22" s="239">
        <v>4</v>
      </c>
      <c r="I22" s="239">
        <v>0</v>
      </c>
      <c r="J22" s="239">
        <v>4</v>
      </c>
      <c r="K22" s="238" t="s">
        <v>89</v>
      </c>
    </row>
    <row r="23" spans="1:11" ht="15" customHeight="1">
      <c r="A23" s="238" t="s">
        <v>156</v>
      </c>
      <c r="B23" s="236" t="s">
        <v>521</v>
      </c>
      <c r="C23" s="236" t="s">
        <v>1189</v>
      </c>
      <c r="D23" s="237">
        <v>44140</v>
      </c>
      <c r="E23" s="238" t="s">
        <v>566</v>
      </c>
      <c r="F23" s="235" t="s">
        <v>567</v>
      </c>
      <c r="G23" s="238" t="s">
        <v>1188</v>
      </c>
      <c r="H23" s="239">
        <v>4</v>
      </c>
      <c r="I23" s="239">
        <v>0</v>
      </c>
      <c r="J23" s="239">
        <v>4</v>
      </c>
      <c r="K23" s="238" t="s">
        <v>89</v>
      </c>
    </row>
    <row r="24" spans="1:11" ht="15" customHeight="1">
      <c r="A24" s="238" t="s">
        <v>159</v>
      </c>
      <c r="B24" s="236" t="s">
        <v>521</v>
      </c>
      <c r="C24" s="236" t="s">
        <v>1187</v>
      </c>
      <c r="D24" s="237">
        <v>44140</v>
      </c>
      <c r="E24" s="238" t="s">
        <v>566</v>
      </c>
      <c r="F24" s="235" t="s">
        <v>567</v>
      </c>
      <c r="G24" s="238" t="s">
        <v>1186</v>
      </c>
      <c r="H24" s="239">
        <v>4</v>
      </c>
      <c r="I24" s="239">
        <v>0</v>
      </c>
      <c r="J24" s="239">
        <v>4</v>
      </c>
      <c r="K24" s="238" t="s">
        <v>89</v>
      </c>
    </row>
    <row r="25" spans="1:11" ht="15" customHeight="1">
      <c r="A25" s="238" t="s">
        <v>162</v>
      </c>
      <c r="B25" s="236" t="s">
        <v>529</v>
      </c>
      <c r="C25" s="236" t="s">
        <v>1185</v>
      </c>
      <c r="D25" s="237">
        <v>44140</v>
      </c>
      <c r="E25" s="238" t="s">
        <v>1184</v>
      </c>
      <c r="F25" s="235" t="s">
        <v>1183</v>
      </c>
      <c r="G25" s="238" t="s">
        <v>617</v>
      </c>
      <c r="H25" s="239">
        <v>331.3</v>
      </c>
      <c r="I25" s="239">
        <v>120.01</v>
      </c>
      <c r="J25" s="239">
        <v>211.29</v>
      </c>
      <c r="K25" s="238" t="s">
        <v>327</v>
      </c>
    </row>
    <row r="26" spans="1:11" ht="15" customHeight="1">
      <c r="A26" s="238" t="s">
        <v>165</v>
      </c>
      <c r="B26" s="236" t="s">
        <v>521</v>
      </c>
      <c r="C26" s="236" t="s">
        <v>1182</v>
      </c>
      <c r="D26" s="237">
        <v>44140</v>
      </c>
      <c r="E26" s="238" t="s">
        <v>486</v>
      </c>
      <c r="F26" s="235" t="s">
        <v>539</v>
      </c>
      <c r="G26" s="238" t="s">
        <v>1181</v>
      </c>
      <c r="H26" s="239">
        <v>874.89</v>
      </c>
      <c r="I26" s="239">
        <v>39.47</v>
      </c>
      <c r="J26" s="239">
        <v>835.42</v>
      </c>
      <c r="K26" s="238" t="s">
        <v>89</v>
      </c>
    </row>
    <row r="27" spans="1:11" ht="15" customHeight="1">
      <c r="A27" s="238" t="s">
        <v>168</v>
      </c>
      <c r="B27" s="236" t="s">
        <v>535</v>
      </c>
      <c r="C27" s="236" t="s">
        <v>1180</v>
      </c>
      <c r="D27" s="237">
        <v>44141</v>
      </c>
      <c r="E27" s="238" t="s">
        <v>1179</v>
      </c>
      <c r="F27" s="235" t="s">
        <v>1178</v>
      </c>
      <c r="G27" s="238" t="s">
        <v>1177</v>
      </c>
      <c r="H27" s="239">
        <v>7500</v>
      </c>
      <c r="I27" s="239">
        <v>0</v>
      </c>
      <c r="J27" s="239">
        <v>7500</v>
      </c>
      <c r="K27" s="238" t="s">
        <v>327</v>
      </c>
    </row>
    <row r="28" spans="1:11" ht="15" customHeight="1">
      <c r="A28" s="238" t="s">
        <v>171</v>
      </c>
      <c r="B28" s="236" t="s">
        <v>535</v>
      </c>
      <c r="C28" s="236" t="s">
        <v>1176</v>
      </c>
      <c r="D28" s="237">
        <v>44141</v>
      </c>
      <c r="E28" s="238" t="s">
        <v>1175</v>
      </c>
      <c r="F28" s="235" t="s">
        <v>1174</v>
      </c>
      <c r="G28" s="238" t="s">
        <v>1173</v>
      </c>
      <c r="H28" s="239">
        <v>76505</v>
      </c>
      <c r="I28" s="239">
        <v>0</v>
      </c>
      <c r="J28" s="239">
        <v>76505</v>
      </c>
      <c r="K28" s="238" t="s">
        <v>89</v>
      </c>
    </row>
    <row r="29" spans="1:11" ht="15" customHeight="1">
      <c r="A29" s="238" t="s">
        <v>174</v>
      </c>
      <c r="B29" s="236" t="s">
        <v>521</v>
      </c>
      <c r="C29" s="236" t="s">
        <v>1172</v>
      </c>
      <c r="D29" s="237">
        <v>44144</v>
      </c>
      <c r="E29" s="238" t="s">
        <v>482</v>
      </c>
      <c r="F29" s="235" t="s">
        <v>526</v>
      </c>
      <c r="G29" s="238" t="s">
        <v>1171</v>
      </c>
      <c r="H29" s="239">
        <v>1.28</v>
      </c>
      <c r="I29" s="239">
        <v>0</v>
      </c>
      <c r="J29" s="239">
        <v>1.28</v>
      </c>
      <c r="K29" s="238" t="s">
        <v>89</v>
      </c>
    </row>
    <row r="30" spans="1:11" ht="15" customHeight="1">
      <c r="A30" s="238" t="s">
        <v>177</v>
      </c>
      <c r="B30" s="236" t="s">
        <v>535</v>
      </c>
      <c r="C30" s="236" t="s">
        <v>1170</v>
      </c>
      <c r="D30" s="237">
        <v>44145</v>
      </c>
      <c r="E30" s="238" t="s">
        <v>618</v>
      </c>
      <c r="F30" s="235" t="s">
        <v>619</v>
      </c>
      <c r="G30" s="238" t="s">
        <v>1169</v>
      </c>
      <c r="H30" s="239">
        <v>3379</v>
      </c>
      <c r="I30" s="239">
        <v>221.68</v>
      </c>
      <c r="J30" s="239">
        <v>3157.32</v>
      </c>
      <c r="K30" s="238" t="s">
        <v>89</v>
      </c>
    </row>
    <row r="31" spans="1:11" ht="15" customHeight="1">
      <c r="A31" s="238" t="s">
        <v>180</v>
      </c>
      <c r="B31" s="236" t="s">
        <v>521</v>
      </c>
      <c r="C31" s="236" t="s">
        <v>1168</v>
      </c>
      <c r="D31" s="237">
        <v>44145</v>
      </c>
      <c r="E31" s="238" t="s">
        <v>524</v>
      </c>
      <c r="F31" s="235" t="s">
        <v>525</v>
      </c>
      <c r="G31" s="238" t="s">
        <v>1167</v>
      </c>
      <c r="H31" s="239">
        <v>366.14</v>
      </c>
      <c r="I31" s="239">
        <v>0</v>
      </c>
      <c r="J31" s="239">
        <v>366.14</v>
      </c>
      <c r="K31" s="238" t="s">
        <v>89</v>
      </c>
    </row>
    <row r="32" spans="1:11" ht="15" customHeight="1">
      <c r="A32" s="238" t="s">
        <v>183</v>
      </c>
      <c r="B32" s="236" t="s">
        <v>535</v>
      </c>
      <c r="C32" s="236" t="s">
        <v>1166</v>
      </c>
      <c r="D32" s="237">
        <v>44146</v>
      </c>
      <c r="E32" s="238" t="s">
        <v>997</v>
      </c>
      <c r="F32" s="235" t="s">
        <v>996</v>
      </c>
      <c r="G32" s="238" t="s">
        <v>1165</v>
      </c>
      <c r="H32" s="239">
        <v>3943.2</v>
      </c>
      <c r="I32" s="239">
        <v>258.68</v>
      </c>
      <c r="J32" s="239">
        <v>3684.52</v>
      </c>
      <c r="K32" s="238" t="s">
        <v>89</v>
      </c>
    </row>
    <row r="33" spans="1:11" ht="15" customHeight="1">
      <c r="A33" s="238" t="s">
        <v>187</v>
      </c>
      <c r="B33" s="236" t="s">
        <v>535</v>
      </c>
      <c r="C33" s="236" t="s">
        <v>1164</v>
      </c>
      <c r="D33" s="237">
        <v>44147</v>
      </c>
      <c r="E33" s="238" t="s">
        <v>1163</v>
      </c>
      <c r="F33" s="235" t="s">
        <v>1162</v>
      </c>
      <c r="G33" s="238" t="s">
        <v>1161</v>
      </c>
      <c r="H33" s="239">
        <v>22.7</v>
      </c>
      <c r="I33" s="239">
        <v>0</v>
      </c>
      <c r="J33" s="239">
        <v>22.7</v>
      </c>
      <c r="K33" s="238" t="s">
        <v>89</v>
      </c>
    </row>
    <row r="34" spans="1:11" ht="15" customHeight="1">
      <c r="A34" s="238" t="s">
        <v>191</v>
      </c>
      <c r="B34" s="236" t="s">
        <v>535</v>
      </c>
      <c r="C34" s="236" t="s">
        <v>1160</v>
      </c>
      <c r="D34" s="237">
        <v>44147</v>
      </c>
      <c r="E34" s="238" t="s">
        <v>1159</v>
      </c>
      <c r="F34" s="235" t="s">
        <v>1158</v>
      </c>
      <c r="G34" s="238" t="s">
        <v>1157</v>
      </c>
      <c r="H34" s="239">
        <v>213000</v>
      </c>
      <c r="I34" s="239">
        <v>0</v>
      </c>
      <c r="J34" s="239">
        <v>213000</v>
      </c>
      <c r="K34" s="238" t="s">
        <v>89</v>
      </c>
    </row>
    <row r="35" spans="1:11" ht="15" customHeight="1">
      <c r="A35" s="238" t="s">
        <v>194</v>
      </c>
      <c r="B35" s="236" t="s">
        <v>535</v>
      </c>
      <c r="C35" s="236" t="s">
        <v>1156</v>
      </c>
      <c r="D35" s="237">
        <v>44147</v>
      </c>
      <c r="E35" s="238" t="s">
        <v>1155</v>
      </c>
      <c r="F35" s="235" t="s">
        <v>1154</v>
      </c>
      <c r="G35" s="238" t="s">
        <v>1153</v>
      </c>
      <c r="H35" s="239">
        <v>3052</v>
      </c>
      <c r="I35" s="239">
        <v>0</v>
      </c>
      <c r="J35" s="239">
        <v>3052</v>
      </c>
      <c r="K35" s="238" t="s">
        <v>89</v>
      </c>
    </row>
    <row r="36" spans="1:11" ht="15" customHeight="1">
      <c r="A36" s="238" t="s">
        <v>197</v>
      </c>
      <c r="B36" s="236" t="s">
        <v>535</v>
      </c>
      <c r="C36" s="236" t="s">
        <v>1152</v>
      </c>
      <c r="D36" s="237">
        <v>44147</v>
      </c>
      <c r="E36" s="238" t="s">
        <v>1151</v>
      </c>
      <c r="F36" s="235" t="s">
        <v>1150</v>
      </c>
      <c r="G36" s="238" t="s">
        <v>1149</v>
      </c>
      <c r="H36" s="239">
        <v>300</v>
      </c>
      <c r="I36" s="239">
        <v>24.19</v>
      </c>
      <c r="J36" s="239">
        <v>275.81</v>
      </c>
      <c r="K36" s="238" t="s">
        <v>89</v>
      </c>
    </row>
    <row r="37" spans="1:11" ht="15" customHeight="1">
      <c r="A37" s="238" t="s">
        <v>200</v>
      </c>
      <c r="B37" s="236" t="s">
        <v>535</v>
      </c>
      <c r="C37" s="236" t="s">
        <v>1148</v>
      </c>
      <c r="D37" s="237">
        <v>44147</v>
      </c>
      <c r="E37" s="238" t="s">
        <v>620</v>
      </c>
      <c r="F37" s="235" t="s">
        <v>621</v>
      </c>
      <c r="G37" s="238" t="s">
        <v>1147</v>
      </c>
      <c r="H37" s="239">
        <v>110608</v>
      </c>
      <c r="I37" s="239">
        <v>7256.08</v>
      </c>
      <c r="J37" s="239">
        <v>103351.92</v>
      </c>
      <c r="K37" s="238" t="s">
        <v>89</v>
      </c>
    </row>
    <row r="38" spans="1:11" ht="15" customHeight="1">
      <c r="A38" s="238" t="s">
        <v>203</v>
      </c>
      <c r="B38" s="236" t="s">
        <v>535</v>
      </c>
      <c r="C38" s="236" t="s">
        <v>1146</v>
      </c>
      <c r="D38" s="237">
        <v>44147</v>
      </c>
      <c r="E38" s="238" t="s">
        <v>1145</v>
      </c>
      <c r="F38" s="235" t="s">
        <v>1144</v>
      </c>
      <c r="G38" s="238" t="s">
        <v>1143</v>
      </c>
      <c r="H38" s="239">
        <v>59.38</v>
      </c>
      <c r="I38" s="239">
        <v>0</v>
      </c>
      <c r="J38" s="239">
        <v>59.38</v>
      </c>
      <c r="K38" s="238" t="s">
        <v>143</v>
      </c>
    </row>
    <row r="39" spans="1:11" ht="15" customHeight="1">
      <c r="A39" s="238" t="s">
        <v>206</v>
      </c>
      <c r="B39" s="236" t="s">
        <v>529</v>
      </c>
      <c r="C39" s="236" t="s">
        <v>1142</v>
      </c>
      <c r="D39" s="237">
        <v>44147</v>
      </c>
      <c r="E39" s="238" t="s">
        <v>1141</v>
      </c>
      <c r="F39" s="235" t="s">
        <v>1140</v>
      </c>
      <c r="G39" s="238" t="s">
        <v>1139</v>
      </c>
      <c r="H39" s="239">
        <v>9376.49</v>
      </c>
      <c r="I39" s="239">
        <v>0</v>
      </c>
      <c r="J39" s="239">
        <v>9376.49</v>
      </c>
      <c r="K39" s="238" t="s">
        <v>89</v>
      </c>
    </row>
    <row r="40" spans="1:11" ht="15" customHeight="1">
      <c r="A40" s="238" t="s">
        <v>209</v>
      </c>
      <c r="B40" s="236" t="s">
        <v>529</v>
      </c>
      <c r="C40" s="236" t="s">
        <v>1138</v>
      </c>
      <c r="D40" s="237">
        <v>44147</v>
      </c>
      <c r="E40" s="238" t="s">
        <v>1131</v>
      </c>
      <c r="F40" s="235" t="s">
        <v>1130</v>
      </c>
      <c r="G40" s="238" t="s">
        <v>1137</v>
      </c>
      <c r="H40" s="239">
        <v>337.23</v>
      </c>
      <c r="I40" s="239">
        <v>113.04</v>
      </c>
      <c r="J40" s="239">
        <v>224.19</v>
      </c>
      <c r="K40" s="238" t="s">
        <v>89</v>
      </c>
    </row>
    <row r="41" spans="1:11" ht="15" customHeight="1">
      <c r="A41" s="238" t="s">
        <v>212</v>
      </c>
      <c r="B41" s="236" t="s">
        <v>529</v>
      </c>
      <c r="C41" s="236" t="s">
        <v>1136</v>
      </c>
      <c r="D41" s="237">
        <v>44147</v>
      </c>
      <c r="E41" s="238" t="s">
        <v>1131</v>
      </c>
      <c r="F41" s="235" t="s">
        <v>1130</v>
      </c>
      <c r="G41" s="238" t="s">
        <v>1135</v>
      </c>
      <c r="H41" s="239">
        <v>1124.08</v>
      </c>
      <c r="I41" s="239">
        <v>376.76</v>
      </c>
      <c r="J41" s="239">
        <v>747.32</v>
      </c>
      <c r="K41" s="238" t="s">
        <v>89</v>
      </c>
    </row>
    <row r="42" spans="1:11" ht="15" customHeight="1">
      <c r="A42" s="238" t="s">
        <v>215</v>
      </c>
      <c r="B42" s="236" t="s">
        <v>529</v>
      </c>
      <c r="C42" s="236" t="s">
        <v>1134</v>
      </c>
      <c r="D42" s="237">
        <v>44148</v>
      </c>
      <c r="E42" s="238" t="s">
        <v>1131</v>
      </c>
      <c r="F42" s="235" t="s">
        <v>1130</v>
      </c>
      <c r="G42" s="238" t="s">
        <v>1133</v>
      </c>
      <c r="H42" s="239">
        <v>373.66</v>
      </c>
      <c r="I42" s="239">
        <v>0</v>
      </c>
      <c r="J42" s="239">
        <v>373.66</v>
      </c>
      <c r="K42" s="238" t="s">
        <v>89</v>
      </c>
    </row>
    <row r="43" spans="1:11" ht="15" customHeight="1">
      <c r="A43" s="238" t="s">
        <v>218</v>
      </c>
      <c r="B43" s="236" t="s">
        <v>529</v>
      </c>
      <c r="C43" s="236" t="s">
        <v>1132</v>
      </c>
      <c r="D43" s="237">
        <v>44148</v>
      </c>
      <c r="E43" s="238" t="s">
        <v>1131</v>
      </c>
      <c r="F43" s="235" t="s">
        <v>1130</v>
      </c>
      <c r="G43" s="238" t="s">
        <v>1129</v>
      </c>
      <c r="H43" s="239">
        <v>750.42</v>
      </c>
      <c r="I43" s="239">
        <v>376.76</v>
      </c>
      <c r="J43" s="239">
        <v>373.66</v>
      </c>
      <c r="K43" s="238" t="s">
        <v>89</v>
      </c>
    </row>
    <row r="44" spans="1:11" ht="15" customHeight="1">
      <c r="A44" s="238" t="s">
        <v>221</v>
      </c>
      <c r="B44" s="236" t="s">
        <v>529</v>
      </c>
      <c r="C44" s="236" t="s">
        <v>1128</v>
      </c>
      <c r="D44" s="237">
        <v>44148</v>
      </c>
      <c r="E44" s="238" t="s">
        <v>982</v>
      </c>
      <c r="F44" s="235" t="s">
        <v>533</v>
      </c>
      <c r="G44" s="238" t="s">
        <v>1127</v>
      </c>
      <c r="H44" s="239">
        <v>20362.560000000001</v>
      </c>
      <c r="I44" s="239">
        <v>0</v>
      </c>
      <c r="J44" s="239">
        <v>20362.560000000001</v>
      </c>
      <c r="K44" s="238" t="s">
        <v>89</v>
      </c>
    </row>
    <row r="45" spans="1:11" ht="15" customHeight="1">
      <c r="A45" s="238" t="s">
        <v>224</v>
      </c>
      <c r="B45" s="236" t="s">
        <v>535</v>
      </c>
      <c r="C45" s="236" t="s">
        <v>1126</v>
      </c>
      <c r="D45" s="237">
        <v>44148</v>
      </c>
      <c r="E45" s="238" t="s">
        <v>1125</v>
      </c>
      <c r="F45" s="235" t="s">
        <v>1124</v>
      </c>
      <c r="G45" s="238" t="s">
        <v>1123</v>
      </c>
      <c r="H45" s="239">
        <v>107.2</v>
      </c>
      <c r="I45" s="239">
        <v>0</v>
      </c>
      <c r="J45" s="239">
        <v>107.2</v>
      </c>
      <c r="K45" s="238" t="s">
        <v>89</v>
      </c>
    </row>
    <row r="46" spans="1:11" ht="15" customHeight="1">
      <c r="A46" s="238" t="s">
        <v>227</v>
      </c>
      <c r="B46" s="236" t="s">
        <v>529</v>
      </c>
      <c r="C46" s="236" t="s">
        <v>1122</v>
      </c>
      <c r="D46" s="237">
        <v>44148</v>
      </c>
      <c r="E46" s="238" t="s">
        <v>1121</v>
      </c>
      <c r="F46" s="235" t="s">
        <v>1120</v>
      </c>
      <c r="G46" s="238" t="s">
        <v>1119</v>
      </c>
      <c r="H46" s="239">
        <v>433.41</v>
      </c>
      <c r="I46" s="239">
        <v>152.19999999999999</v>
      </c>
      <c r="J46" s="239">
        <v>281.20999999999998</v>
      </c>
      <c r="K46" s="238" t="s">
        <v>89</v>
      </c>
    </row>
    <row r="47" spans="1:11" ht="15" customHeight="1">
      <c r="A47" s="238" t="s">
        <v>230</v>
      </c>
      <c r="B47" s="236" t="s">
        <v>535</v>
      </c>
      <c r="C47" s="236" t="s">
        <v>1118</v>
      </c>
      <c r="D47" s="237">
        <v>44148</v>
      </c>
      <c r="E47" s="238" t="s">
        <v>1117</v>
      </c>
      <c r="F47" s="235" t="s">
        <v>1116</v>
      </c>
      <c r="G47" s="238" t="s">
        <v>1115</v>
      </c>
      <c r="H47" s="239">
        <v>2048.52</v>
      </c>
      <c r="I47" s="239">
        <v>0</v>
      </c>
      <c r="J47" s="239">
        <v>2048.52</v>
      </c>
      <c r="K47" s="238" t="s">
        <v>89</v>
      </c>
    </row>
    <row r="48" spans="1:11" ht="15" customHeight="1">
      <c r="A48" s="238" t="s">
        <v>233</v>
      </c>
      <c r="B48" s="236" t="s">
        <v>535</v>
      </c>
      <c r="C48" s="236" t="s">
        <v>1114</v>
      </c>
      <c r="D48" s="237">
        <v>44148</v>
      </c>
      <c r="E48" s="238" t="s">
        <v>941</v>
      </c>
      <c r="F48" s="235" t="s">
        <v>940</v>
      </c>
      <c r="G48" s="238" t="s">
        <v>1113</v>
      </c>
      <c r="H48" s="239">
        <v>1429.6</v>
      </c>
      <c r="I48" s="239">
        <v>93.77</v>
      </c>
      <c r="J48" s="239">
        <v>1335.83</v>
      </c>
      <c r="K48" s="238" t="s">
        <v>89</v>
      </c>
    </row>
    <row r="49" spans="1:11" ht="15" customHeight="1">
      <c r="A49" s="238" t="s">
        <v>236</v>
      </c>
      <c r="B49" s="236" t="s">
        <v>535</v>
      </c>
      <c r="C49" s="236" t="s">
        <v>1112</v>
      </c>
      <c r="D49" s="237">
        <v>44148</v>
      </c>
      <c r="E49" s="238" t="s">
        <v>1111</v>
      </c>
      <c r="F49" s="235" t="s">
        <v>1110</v>
      </c>
      <c r="G49" s="238" t="s">
        <v>1109</v>
      </c>
      <c r="H49" s="239">
        <v>500</v>
      </c>
      <c r="I49" s="239">
        <v>0</v>
      </c>
      <c r="J49" s="239">
        <v>500</v>
      </c>
      <c r="K49" s="238" t="s">
        <v>89</v>
      </c>
    </row>
    <row r="50" spans="1:11" ht="15" customHeight="1">
      <c r="A50" s="238" t="s">
        <v>239</v>
      </c>
      <c r="B50" s="236" t="s">
        <v>535</v>
      </c>
      <c r="C50" s="236" t="s">
        <v>1108</v>
      </c>
      <c r="D50" s="237">
        <v>44148</v>
      </c>
      <c r="E50" s="238" t="s">
        <v>536</v>
      </c>
      <c r="F50" s="235" t="s">
        <v>537</v>
      </c>
      <c r="G50" s="238" t="s">
        <v>538</v>
      </c>
      <c r="H50" s="239">
        <v>4562.6000000000004</v>
      </c>
      <c r="I50" s="239">
        <v>41.38</v>
      </c>
      <c r="J50" s="239">
        <v>4521.22</v>
      </c>
      <c r="K50" s="238" t="s">
        <v>89</v>
      </c>
    </row>
    <row r="51" spans="1:11" ht="15" customHeight="1">
      <c r="A51" s="238" t="s">
        <v>242</v>
      </c>
      <c r="B51" s="236" t="s">
        <v>529</v>
      </c>
      <c r="C51" s="236" t="s">
        <v>1107</v>
      </c>
      <c r="D51" s="237">
        <v>44151</v>
      </c>
      <c r="E51" s="238" t="s">
        <v>548</v>
      </c>
      <c r="F51" s="235" t="s">
        <v>533</v>
      </c>
      <c r="G51" s="238" t="s">
        <v>1106</v>
      </c>
      <c r="H51" s="239">
        <v>16109.17</v>
      </c>
      <c r="I51" s="239">
        <v>9675.7999999999993</v>
      </c>
      <c r="J51" s="239">
        <v>6433.37</v>
      </c>
      <c r="K51" s="238" t="s">
        <v>89</v>
      </c>
    </row>
    <row r="52" spans="1:11" ht="15" customHeight="1">
      <c r="A52" s="238" t="s">
        <v>245</v>
      </c>
      <c r="B52" s="236" t="s">
        <v>529</v>
      </c>
      <c r="C52" s="236" t="s">
        <v>1105</v>
      </c>
      <c r="D52" s="237">
        <v>44151</v>
      </c>
      <c r="E52" s="238" t="s">
        <v>548</v>
      </c>
      <c r="F52" s="235" t="s">
        <v>533</v>
      </c>
      <c r="G52" s="238" t="s">
        <v>1104</v>
      </c>
      <c r="H52" s="239">
        <v>6433.32</v>
      </c>
      <c r="I52" s="239">
        <v>0</v>
      </c>
      <c r="J52" s="239">
        <v>6433.32</v>
      </c>
      <c r="K52" s="238" t="s">
        <v>89</v>
      </c>
    </row>
    <row r="53" spans="1:11" ht="15" customHeight="1">
      <c r="A53" s="238" t="s">
        <v>248</v>
      </c>
      <c r="B53" s="236" t="s">
        <v>529</v>
      </c>
      <c r="C53" s="236" t="s">
        <v>1103</v>
      </c>
      <c r="D53" s="237">
        <v>44151</v>
      </c>
      <c r="E53" s="238" t="s">
        <v>1102</v>
      </c>
      <c r="F53" s="235" t="s">
        <v>533</v>
      </c>
      <c r="G53" s="238" t="s">
        <v>1101</v>
      </c>
      <c r="H53" s="239">
        <v>6388.59</v>
      </c>
      <c r="I53" s="239">
        <v>1469.52</v>
      </c>
      <c r="J53" s="239">
        <v>4919.07</v>
      </c>
      <c r="K53" s="238" t="s">
        <v>89</v>
      </c>
    </row>
    <row r="54" spans="1:11" ht="15" customHeight="1">
      <c r="A54" s="238" t="s">
        <v>251</v>
      </c>
      <c r="B54" s="236" t="s">
        <v>529</v>
      </c>
      <c r="C54" s="236" t="s">
        <v>1100</v>
      </c>
      <c r="D54" s="237">
        <v>44151</v>
      </c>
      <c r="E54" s="238" t="s">
        <v>1099</v>
      </c>
      <c r="F54" s="235" t="s">
        <v>533</v>
      </c>
      <c r="G54" s="238" t="s">
        <v>1098</v>
      </c>
      <c r="H54" s="239">
        <v>6147.66</v>
      </c>
      <c r="I54" s="239">
        <v>1458.38</v>
      </c>
      <c r="J54" s="239">
        <v>4689.28</v>
      </c>
      <c r="K54" s="238" t="s">
        <v>89</v>
      </c>
    </row>
    <row r="55" spans="1:11" ht="15" customHeight="1">
      <c r="A55" s="238" t="s">
        <v>254</v>
      </c>
      <c r="B55" s="236" t="s">
        <v>535</v>
      </c>
      <c r="C55" s="236" t="s">
        <v>1097</v>
      </c>
      <c r="D55" s="237">
        <v>44151</v>
      </c>
      <c r="E55" s="238" t="s">
        <v>1096</v>
      </c>
      <c r="F55" s="235" t="s">
        <v>1095</v>
      </c>
      <c r="G55" s="238" t="s">
        <v>1094</v>
      </c>
      <c r="H55" s="239">
        <v>500</v>
      </c>
      <c r="I55" s="239">
        <v>0</v>
      </c>
      <c r="J55" s="239">
        <v>500</v>
      </c>
      <c r="K55" s="238" t="s">
        <v>89</v>
      </c>
    </row>
    <row r="56" spans="1:11" ht="15" customHeight="1">
      <c r="A56" s="238" t="s">
        <v>257</v>
      </c>
      <c r="B56" s="236" t="s">
        <v>535</v>
      </c>
      <c r="C56" s="236" t="s">
        <v>1093</v>
      </c>
      <c r="D56" s="237">
        <v>44151</v>
      </c>
      <c r="E56" s="238" t="s">
        <v>1092</v>
      </c>
      <c r="F56" s="235" t="s">
        <v>1091</v>
      </c>
      <c r="G56" s="238" t="s">
        <v>1090</v>
      </c>
      <c r="H56" s="239">
        <v>2940</v>
      </c>
      <c r="I56" s="239">
        <v>0</v>
      </c>
      <c r="J56" s="239">
        <v>2940</v>
      </c>
      <c r="K56" s="238" t="s">
        <v>89</v>
      </c>
    </row>
    <row r="57" spans="1:11" ht="15" customHeight="1">
      <c r="A57" s="238" t="s">
        <v>260</v>
      </c>
      <c r="B57" s="236" t="s">
        <v>535</v>
      </c>
      <c r="C57" s="236" t="s">
        <v>1089</v>
      </c>
      <c r="D57" s="237">
        <v>44151</v>
      </c>
      <c r="E57" s="238" t="s">
        <v>1088</v>
      </c>
      <c r="F57" s="235" t="s">
        <v>1087</v>
      </c>
      <c r="G57" s="238" t="s">
        <v>1086</v>
      </c>
      <c r="H57" s="239">
        <v>57150.53</v>
      </c>
      <c r="I57" s="239">
        <v>2821.76</v>
      </c>
      <c r="J57" s="239">
        <v>54328.77</v>
      </c>
      <c r="K57" s="238" t="s">
        <v>89</v>
      </c>
    </row>
    <row r="58" spans="1:11" ht="15" customHeight="1">
      <c r="A58" s="238" t="s">
        <v>263</v>
      </c>
      <c r="B58" s="236" t="s">
        <v>535</v>
      </c>
      <c r="C58" s="236" t="s">
        <v>1085</v>
      </c>
      <c r="D58" s="237">
        <v>44151</v>
      </c>
      <c r="E58" s="238" t="s">
        <v>1084</v>
      </c>
      <c r="F58" s="235" t="s">
        <v>1083</v>
      </c>
      <c r="G58" s="238" t="s">
        <v>1082</v>
      </c>
      <c r="H58" s="239">
        <v>45130.720000000001</v>
      </c>
      <c r="I58" s="239">
        <v>0</v>
      </c>
      <c r="J58" s="239">
        <v>45130.720000000001</v>
      </c>
      <c r="K58" s="238" t="s">
        <v>89</v>
      </c>
    </row>
    <row r="59" spans="1:11" ht="15" customHeight="1">
      <c r="A59" s="238" t="s">
        <v>266</v>
      </c>
      <c r="B59" s="236" t="s">
        <v>535</v>
      </c>
      <c r="C59" s="236" t="s">
        <v>1081</v>
      </c>
      <c r="D59" s="237">
        <v>44151</v>
      </c>
      <c r="E59" s="238" t="s">
        <v>1080</v>
      </c>
      <c r="F59" s="235" t="s">
        <v>1079</v>
      </c>
      <c r="G59" s="238" t="s">
        <v>1078</v>
      </c>
      <c r="H59" s="239">
        <v>62.77</v>
      </c>
      <c r="I59" s="239">
        <v>4.12</v>
      </c>
      <c r="J59" s="239">
        <v>58.65</v>
      </c>
      <c r="K59" s="238" t="s">
        <v>89</v>
      </c>
    </row>
    <row r="60" spans="1:11" ht="15" customHeight="1">
      <c r="A60" s="238" t="s">
        <v>269</v>
      </c>
      <c r="B60" s="236" t="s">
        <v>535</v>
      </c>
      <c r="C60" s="236" t="s">
        <v>1077</v>
      </c>
      <c r="D60" s="237">
        <v>44151</v>
      </c>
      <c r="E60" s="238" t="s">
        <v>1076</v>
      </c>
      <c r="F60" s="235" t="s">
        <v>1075</v>
      </c>
      <c r="G60" s="238" t="s">
        <v>1074</v>
      </c>
      <c r="H60" s="239">
        <v>1352.67</v>
      </c>
      <c r="I60" s="239">
        <v>34.07</v>
      </c>
      <c r="J60" s="239">
        <v>1318.6</v>
      </c>
      <c r="K60" s="238" t="s">
        <v>89</v>
      </c>
    </row>
    <row r="61" spans="1:11" ht="15" customHeight="1">
      <c r="A61" s="238" t="s">
        <v>272</v>
      </c>
      <c r="B61" s="236" t="s">
        <v>521</v>
      </c>
      <c r="C61" s="236" t="s">
        <v>1073</v>
      </c>
      <c r="D61" s="237">
        <v>44151</v>
      </c>
      <c r="E61" s="238" t="s">
        <v>541</v>
      </c>
      <c r="F61" s="235" t="s">
        <v>542</v>
      </c>
      <c r="G61" s="238" t="s">
        <v>1072</v>
      </c>
      <c r="H61" s="239">
        <v>549.27</v>
      </c>
      <c r="I61" s="239">
        <v>0</v>
      </c>
      <c r="J61" s="239">
        <v>549.27</v>
      </c>
      <c r="K61" s="238" t="s">
        <v>89</v>
      </c>
    </row>
    <row r="62" spans="1:11" ht="15" customHeight="1">
      <c r="A62" s="238" t="s">
        <v>275</v>
      </c>
      <c r="B62" s="236" t="s">
        <v>529</v>
      </c>
      <c r="C62" s="236" t="s">
        <v>1071</v>
      </c>
      <c r="D62" s="237">
        <v>44151</v>
      </c>
      <c r="E62" s="238" t="s">
        <v>1070</v>
      </c>
      <c r="F62" s="235" t="s">
        <v>533</v>
      </c>
      <c r="G62" s="238" t="s">
        <v>1069</v>
      </c>
      <c r="H62" s="239">
        <v>4937.2</v>
      </c>
      <c r="I62" s="239">
        <v>2000.83</v>
      </c>
      <c r="J62" s="239">
        <v>2936.37</v>
      </c>
      <c r="K62" s="238" t="s">
        <v>89</v>
      </c>
    </row>
    <row r="63" spans="1:11" ht="15" customHeight="1">
      <c r="A63" s="238" t="s">
        <v>278</v>
      </c>
      <c r="B63" s="236" t="s">
        <v>529</v>
      </c>
      <c r="C63" s="236" t="s">
        <v>1068</v>
      </c>
      <c r="D63" s="237">
        <v>44151</v>
      </c>
      <c r="E63" s="238" t="s">
        <v>1067</v>
      </c>
      <c r="F63" s="235" t="s">
        <v>1066</v>
      </c>
      <c r="G63" s="238" t="s">
        <v>1065</v>
      </c>
      <c r="H63" s="239">
        <v>558.91</v>
      </c>
      <c r="I63" s="239">
        <v>232.89</v>
      </c>
      <c r="J63" s="239">
        <v>326.02</v>
      </c>
      <c r="K63" s="238" t="s">
        <v>89</v>
      </c>
    </row>
    <row r="64" spans="1:11" ht="15" customHeight="1">
      <c r="A64" s="238" t="s">
        <v>281</v>
      </c>
      <c r="B64" s="236" t="s">
        <v>529</v>
      </c>
      <c r="C64" s="236" t="s">
        <v>1064</v>
      </c>
      <c r="D64" s="237">
        <v>44151</v>
      </c>
      <c r="E64" s="238" t="s">
        <v>544</v>
      </c>
      <c r="F64" s="235" t="s">
        <v>533</v>
      </c>
      <c r="G64" s="238" t="s">
        <v>1063</v>
      </c>
      <c r="H64" s="239">
        <v>2659.23</v>
      </c>
      <c r="I64" s="239">
        <v>1048.42</v>
      </c>
      <c r="J64" s="239">
        <v>1610.81</v>
      </c>
      <c r="K64" s="238" t="s">
        <v>89</v>
      </c>
    </row>
    <row r="65" spans="1:11" ht="15" customHeight="1">
      <c r="A65" s="238" t="s">
        <v>286</v>
      </c>
      <c r="B65" s="236" t="s">
        <v>521</v>
      </c>
      <c r="C65" s="236" t="s">
        <v>1062</v>
      </c>
      <c r="D65" s="237">
        <v>44151</v>
      </c>
      <c r="E65" s="238" t="s">
        <v>541</v>
      </c>
      <c r="F65" s="235" t="s">
        <v>542</v>
      </c>
      <c r="G65" s="238" t="s">
        <v>1061</v>
      </c>
      <c r="H65" s="239">
        <v>39912.51</v>
      </c>
      <c r="I65" s="239">
        <v>0</v>
      </c>
      <c r="J65" s="239">
        <v>39912.51</v>
      </c>
      <c r="K65" s="238" t="s">
        <v>89</v>
      </c>
    </row>
    <row r="66" spans="1:11" ht="15" customHeight="1">
      <c r="A66" s="238" t="s">
        <v>289</v>
      </c>
      <c r="B66" s="236" t="s">
        <v>529</v>
      </c>
      <c r="C66" s="236" t="s">
        <v>1060</v>
      </c>
      <c r="D66" s="237">
        <v>44151</v>
      </c>
      <c r="E66" s="238" t="s">
        <v>549</v>
      </c>
      <c r="F66" s="235" t="s">
        <v>533</v>
      </c>
      <c r="G66" s="238" t="s">
        <v>1059</v>
      </c>
      <c r="H66" s="239">
        <v>9137.5400000000009</v>
      </c>
      <c r="I66" s="239">
        <v>3310.97</v>
      </c>
      <c r="J66" s="239">
        <v>5826.57</v>
      </c>
      <c r="K66" s="238" t="s">
        <v>89</v>
      </c>
    </row>
    <row r="67" spans="1:11" ht="15" customHeight="1">
      <c r="A67" s="238" t="s">
        <v>292</v>
      </c>
      <c r="B67" s="236" t="s">
        <v>521</v>
      </c>
      <c r="C67" s="236" t="s">
        <v>1058</v>
      </c>
      <c r="D67" s="237">
        <v>44151</v>
      </c>
      <c r="E67" s="238" t="s">
        <v>560</v>
      </c>
      <c r="F67" s="235" t="s">
        <v>561</v>
      </c>
      <c r="G67" s="238" t="s">
        <v>1057</v>
      </c>
      <c r="H67" s="239">
        <v>15100</v>
      </c>
      <c r="I67" s="239">
        <v>0</v>
      </c>
      <c r="J67" s="239">
        <v>15100</v>
      </c>
      <c r="K67" s="238" t="s">
        <v>89</v>
      </c>
    </row>
    <row r="68" spans="1:11" ht="15" customHeight="1">
      <c r="A68" s="238" t="s">
        <v>295</v>
      </c>
      <c r="B68" s="236" t="s">
        <v>529</v>
      </c>
      <c r="C68" s="236" t="s">
        <v>1056</v>
      </c>
      <c r="D68" s="237">
        <v>44151</v>
      </c>
      <c r="E68" s="238" t="s">
        <v>550</v>
      </c>
      <c r="F68" s="235" t="s">
        <v>551</v>
      </c>
      <c r="G68" s="238" t="s">
        <v>1055</v>
      </c>
      <c r="H68" s="239">
        <v>1716.77</v>
      </c>
      <c r="I68" s="239">
        <v>673.01</v>
      </c>
      <c r="J68" s="239">
        <v>1043.76</v>
      </c>
      <c r="K68" s="238" t="s">
        <v>89</v>
      </c>
    </row>
    <row r="69" spans="1:11" ht="15" customHeight="1">
      <c r="A69" s="238" t="s">
        <v>299</v>
      </c>
      <c r="B69" s="236" t="s">
        <v>529</v>
      </c>
      <c r="C69" s="236" t="s">
        <v>1054</v>
      </c>
      <c r="D69" s="237">
        <v>44151</v>
      </c>
      <c r="E69" s="238" t="s">
        <v>545</v>
      </c>
      <c r="F69" s="235" t="s">
        <v>533</v>
      </c>
      <c r="G69" s="238" t="s">
        <v>1053</v>
      </c>
      <c r="H69" s="239">
        <v>11478</v>
      </c>
      <c r="I69" s="239">
        <v>4324.99</v>
      </c>
      <c r="J69" s="239">
        <v>7153.01</v>
      </c>
      <c r="K69" s="238" t="s">
        <v>89</v>
      </c>
    </row>
    <row r="70" spans="1:11" ht="15" customHeight="1">
      <c r="A70" s="238" t="s">
        <v>302</v>
      </c>
      <c r="B70" s="236" t="s">
        <v>529</v>
      </c>
      <c r="C70" s="236" t="s">
        <v>1052</v>
      </c>
      <c r="D70" s="237">
        <v>44152</v>
      </c>
      <c r="E70" s="238" t="s">
        <v>565</v>
      </c>
      <c r="F70" s="235" t="s">
        <v>533</v>
      </c>
      <c r="G70" s="238" t="s">
        <v>1051</v>
      </c>
      <c r="H70" s="239">
        <v>6592.08</v>
      </c>
      <c r="I70" s="239">
        <v>2520.2199999999998</v>
      </c>
      <c r="J70" s="239">
        <v>4071.86</v>
      </c>
      <c r="K70" s="238" t="s">
        <v>89</v>
      </c>
    </row>
    <row r="71" spans="1:11" ht="15" customHeight="1">
      <c r="A71" s="238" t="s">
        <v>306</v>
      </c>
      <c r="B71" s="236" t="s">
        <v>529</v>
      </c>
      <c r="C71" s="236" t="s">
        <v>1050</v>
      </c>
      <c r="D71" s="237">
        <v>44152</v>
      </c>
      <c r="E71" s="238" t="s">
        <v>552</v>
      </c>
      <c r="F71" s="235" t="s">
        <v>533</v>
      </c>
      <c r="G71" s="238" t="s">
        <v>1049</v>
      </c>
      <c r="H71" s="239">
        <v>51595.67</v>
      </c>
      <c r="I71" s="239">
        <v>20391.21</v>
      </c>
      <c r="J71" s="239">
        <v>31204.46</v>
      </c>
      <c r="K71" s="238" t="s">
        <v>89</v>
      </c>
    </row>
    <row r="72" spans="1:11" ht="15" customHeight="1">
      <c r="A72" s="238" t="s">
        <v>309</v>
      </c>
      <c r="B72" s="236" t="s">
        <v>529</v>
      </c>
      <c r="C72" s="236" t="s">
        <v>1048</v>
      </c>
      <c r="D72" s="237">
        <v>44152</v>
      </c>
      <c r="E72" s="238" t="s">
        <v>625</v>
      </c>
      <c r="F72" s="235" t="s">
        <v>533</v>
      </c>
      <c r="G72" s="238" t="s">
        <v>1047</v>
      </c>
      <c r="H72" s="239">
        <v>13424.55</v>
      </c>
      <c r="I72" s="239">
        <v>5263.87</v>
      </c>
      <c r="J72" s="239">
        <v>8160.68</v>
      </c>
      <c r="K72" s="238" t="s">
        <v>89</v>
      </c>
    </row>
    <row r="73" spans="1:11" ht="15" customHeight="1">
      <c r="A73" s="238" t="s">
        <v>313</v>
      </c>
      <c r="B73" s="236" t="s">
        <v>529</v>
      </c>
      <c r="C73" s="236" t="s">
        <v>1046</v>
      </c>
      <c r="D73" s="237">
        <v>44152</v>
      </c>
      <c r="E73" s="238" t="s">
        <v>546</v>
      </c>
      <c r="F73" s="235" t="s">
        <v>547</v>
      </c>
      <c r="G73" s="238" t="s">
        <v>1045</v>
      </c>
      <c r="H73" s="239">
        <v>2344.86</v>
      </c>
      <c r="I73" s="239">
        <v>965.45</v>
      </c>
      <c r="J73" s="239">
        <v>1379.41</v>
      </c>
      <c r="K73" s="238" t="s">
        <v>89</v>
      </c>
    </row>
    <row r="74" spans="1:11" ht="15" customHeight="1">
      <c r="A74" s="238" t="s">
        <v>316</v>
      </c>
      <c r="B74" s="236" t="s">
        <v>529</v>
      </c>
      <c r="C74" s="236" t="s">
        <v>1044</v>
      </c>
      <c r="D74" s="237">
        <v>44152</v>
      </c>
      <c r="E74" s="238" t="s">
        <v>1043</v>
      </c>
      <c r="F74" s="235" t="s">
        <v>533</v>
      </c>
      <c r="G74" s="238" t="s">
        <v>1042</v>
      </c>
      <c r="H74" s="239">
        <v>68536</v>
      </c>
      <c r="I74" s="239">
        <v>25821.47</v>
      </c>
      <c r="J74" s="239">
        <v>42714.53</v>
      </c>
      <c r="K74" s="238" t="s">
        <v>89</v>
      </c>
    </row>
    <row r="75" spans="1:11" ht="15" customHeight="1">
      <c r="A75" s="238" t="s">
        <v>320</v>
      </c>
      <c r="B75" s="236" t="s">
        <v>535</v>
      </c>
      <c r="C75" s="236" t="s">
        <v>1041</v>
      </c>
      <c r="D75" s="237">
        <v>44152</v>
      </c>
      <c r="E75" s="238" t="s">
        <v>536</v>
      </c>
      <c r="F75" s="235" t="s">
        <v>537</v>
      </c>
      <c r="G75" s="238" t="s">
        <v>538</v>
      </c>
      <c r="H75" s="239">
        <v>2003.75</v>
      </c>
      <c r="I75" s="239">
        <v>18.14</v>
      </c>
      <c r="J75" s="239">
        <v>1985.61</v>
      </c>
      <c r="K75" s="238" t="s">
        <v>89</v>
      </c>
    </row>
    <row r="76" spans="1:11" ht="15" customHeight="1">
      <c r="A76" s="238" t="s">
        <v>323</v>
      </c>
      <c r="B76" s="236" t="s">
        <v>529</v>
      </c>
      <c r="C76" s="236" t="s">
        <v>1040</v>
      </c>
      <c r="D76" s="237">
        <v>44152</v>
      </c>
      <c r="E76" s="238" t="s">
        <v>558</v>
      </c>
      <c r="F76" s="235" t="s">
        <v>533</v>
      </c>
      <c r="G76" s="238" t="s">
        <v>1039</v>
      </c>
      <c r="H76" s="239">
        <v>13792.98</v>
      </c>
      <c r="I76" s="239">
        <v>5999.8</v>
      </c>
      <c r="J76" s="239">
        <v>7793.18</v>
      </c>
      <c r="K76" s="238" t="s">
        <v>89</v>
      </c>
    </row>
    <row r="77" spans="1:11" ht="15" customHeight="1">
      <c r="A77" s="238" t="s">
        <v>329</v>
      </c>
      <c r="B77" s="236" t="s">
        <v>529</v>
      </c>
      <c r="C77" s="236" t="s">
        <v>1038</v>
      </c>
      <c r="D77" s="237">
        <v>44152</v>
      </c>
      <c r="E77" s="238" t="s">
        <v>556</v>
      </c>
      <c r="F77" s="235" t="s">
        <v>557</v>
      </c>
      <c r="G77" s="238" t="s">
        <v>1037</v>
      </c>
      <c r="H77" s="239">
        <v>2182.06</v>
      </c>
      <c r="I77" s="239">
        <v>931.57</v>
      </c>
      <c r="J77" s="239">
        <v>1250.49</v>
      </c>
      <c r="K77" s="238" t="s">
        <v>89</v>
      </c>
    </row>
    <row r="78" spans="1:11" ht="15" customHeight="1">
      <c r="A78" s="238" t="s">
        <v>332</v>
      </c>
      <c r="B78" s="236" t="s">
        <v>529</v>
      </c>
      <c r="C78" s="236" t="s">
        <v>1036</v>
      </c>
      <c r="D78" s="237">
        <v>44153</v>
      </c>
      <c r="E78" s="238" t="s">
        <v>555</v>
      </c>
      <c r="F78" s="235" t="s">
        <v>533</v>
      </c>
      <c r="G78" s="238" t="s">
        <v>1035</v>
      </c>
      <c r="H78" s="239">
        <v>14276.98</v>
      </c>
      <c r="I78" s="239">
        <v>5660.12</v>
      </c>
      <c r="J78" s="239">
        <v>8616.86</v>
      </c>
      <c r="K78" s="238" t="s">
        <v>89</v>
      </c>
    </row>
    <row r="79" spans="1:11" ht="15" customHeight="1">
      <c r="A79" s="238" t="s">
        <v>335</v>
      </c>
      <c r="B79" s="236" t="s">
        <v>529</v>
      </c>
      <c r="C79" s="236" t="s">
        <v>1034</v>
      </c>
      <c r="D79" s="237">
        <v>44153</v>
      </c>
      <c r="E79" s="238" t="s">
        <v>543</v>
      </c>
      <c r="F79" s="235" t="s">
        <v>533</v>
      </c>
      <c r="G79" s="238" t="s">
        <v>1033</v>
      </c>
      <c r="H79" s="239">
        <v>2450</v>
      </c>
      <c r="I79" s="239">
        <v>102.9</v>
      </c>
      <c r="J79" s="239">
        <v>2347.1</v>
      </c>
      <c r="K79" s="238" t="s">
        <v>89</v>
      </c>
    </row>
    <row r="80" spans="1:11" ht="15" customHeight="1">
      <c r="A80" s="238" t="s">
        <v>338</v>
      </c>
      <c r="B80" s="236" t="s">
        <v>529</v>
      </c>
      <c r="C80" s="236" t="s">
        <v>1032</v>
      </c>
      <c r="D80" s="237">
        <v>44153</v>
      </c>
      <c r="E80" s="238" t="s">
        <v>553</v>
      </c>
      <c r="F80" s="235" t="s">
        <v>554</v>
      </c>
      <c r="G80" s="238" t="s">
        <v>1031</v>
      </c>
      <c r="H80" s="239">
        <v>2161.15</v>
      </c>
      <c r="I80" s="239">
        <v>931.96</v>
      </c>
      <c r="J80" s="239">
        <v>1229.19</v>
      </c>
      <c r="K80" s="238" t="s">
        <v>89</v>
      </c>
    </row>
    <row r="81" spans="1:11" ht="15" customHeight="1">
      <c r="A81" s="238" t="s">
        <v>341</v>
      </c>
      <c r="B81" s="236" t="s">
        <v>529</v>
      </c>
      <c r="C81" s="236" t="s">
        <v>1030</v>
      </c>
      <c r="D81" s="237">
        <v>44153</v>
      </c>
      <c r="E81" s="238" t="s">
        <v>624</v>
      </c>
      <c r="F81" s="235" t="s">
        <v>533</v>
      </c>
      <c r="G81" s="238" t="s">
        <v>1029</v>
      </c>
      <c r="H81" s="239">
        <v>178.76</v>
      </c>
      <c r="I81" s="239">
        <v>9.7200000000000006</v>
      </c>
      <c r="J81" s="239">
        <v>169.04</v>
      </c>
      <c r="K81" s="238" t="s">
        <v>89</v>
      </c>
    </row>
    <row r="82" spans="1:11" ht="15" customHeight="1">
      <c r="A82" s="238" t="s">
        <v>344</v>
      </c>
      <c r="B82" s="236" t="s">
        <v>521</v>
      </c>
      <c r="C82" s="236" t="s">
        <v>1028</v>
      </c>
      <c r="D82" s="237">
        <v>44153</v>
      </c>
      <c r="E82" s="238" t="s">
        <v>522</v>
      </c>
      <c r="F82" s="235" t="s">
        <v>523</v>
      </c>
      <c r="G82" s="238" t="s">
        <v>1027</v>
      </c>
      <c r="H82" s="239">
        <v>2307.73</v>
      </c>
      <c r="I82" s="239">
        <v>0</v>
      </c>
      <c r="J82" s="239">
        <v>2307.73</v>
      </c>
      <c r="K82" s="238" t="s">
        <v>89</v>
      </c>
    </row>
    <row r="83" spans="1:11" ht="15" customHeight="1">
      <c r="A83" s="238" t="s">
        <v>348</v>
      </c>
      <c r="B83" s="236" t="s">
        <v>521</v>
      </c>
      <c r="C83" s="236" t="s">
        <v>1026</v>
      </c>
      <c r="D83" s="237">
        <v>44153</v>
      </c>
      <c r="E83" s="238" t="s">
        <v>522</v>
      </c>
      <c r="F83" s="235" t="s">
        <v>523</v>
      </c>
      <c r="G83" s="238" t="s">
        <v>1025</v>
      </c>
      <c r="H83" s="239">
        <v>9890.27</v>
      </c>
      <c r="I83" s="239">
        <v>0</v>
      </c>
      <c r="J83" s="239">
        <v>9890.27</v>
      </c>
      <c r="K83" s="238" t="s">
        <v>89</v>
      </c>
    </row>
    <row r="84" spans="1:11" ht="15" customHeight="1">
      <c r="A84" s="238" t="s">
        <v>351</v>
      </c>
      <c r="B84" s="236" t="s">
        <v>535</v>
      </c>
      <c r="C84" s="236" t="s">
        <v>1024</v>
      </c>
      <c r="D84" s="237">
        <v>44153</v>
      </c>
      <c r="E84" s="238" t="s">
        <v>1021</v>
      </c>
      <c r="F84" s="235" t="s">
        <v>1020</v>
      </c>
      <c r="G84" s="238" t="s">
        <v>1023</v>
      </c>
      <c r="H84" s="239">
        <v>218.64</v>
      </c>
      <c r="I84" s="239">
        <v>0</v>
      </c>
      <c r="J84" s="239">
        <v>218.64</v>
      </c>
      <c r="K84" s="238" t="s">
        <v>89</v>
      </c>
    </row>
    <row r="85" spans="1:11" ht="15" customHeight="1">
      <c r="A85" s="238" t="s">
        <v>355</v>
      </c>
      <c r="B85" s="236" t="s">
        <v>535</v>
      </c>
      <c r="C85" s="236" t="s">
        <v>1022</v>
      </c>
      <c r="D85" s="237">
        <v>44153</v>
      </c>
      <c r="E85" s="238" t="s">
        <v>1021</v>
      </c>
      <c r="F85" s="235" t="s">
        <v>1020</v>
      </c>
      <c r="G85" s="238" t="s">
        <v>1019</v>
      </c>
      <c r="H85" s="239">
        <v>145.76</v>
      </c>
      <c r="I85" s="239">
        <v>0</v>
      </c>
      <c r="J85" s="239">
        <v>145.76</v>
      </c>
      <c r="K85" s="238" t="s">
        <v>89</v>
      </c>
    </row>
    <row r="86" spans="1:11" ht="15" customHeight="1">
      <c r="A86" s="238" t="s">
        <v>358</v>
      </c>
      <c r="B86" s="236" t="s">
        <v>521</v>
      </c>
      <c r="C86" s="236" t="s">
        <v>1018</v>
      </c>
      <c r="D86" s="237">
        <v>44153</v>
      </c>
      <c r="E86" s="238" t="s">
        <v>899</v>
      </c>
      <c r="F86" s="235" t="s">
        <v>898</v>
      </c>
      <c r="G86" s="238" t="s">
        <v>1017</v>
      </c>
      <c r="H86" s="239">
        <v>2.98</v>
      </c>
      <c r="I86" s="239">
        <v>0</v>
      </c>
      <c r="J86" s="239">
        <v>2.98</v>
      </c>
      <c r="K86" s="238" t="s">
        <v>89</v>
      </c>
    </row>
    <row r="87" spans="1:11" ht="15" customHeight="1">
      <c r="A87" s="238" t="s">
        <v>361</v>
      </c>
      <c r="B87" s="236" t="s">
        <v>529</v>
      </c>
      <c r="C87" s="236" t="s">
        <v>1016</v>
      </c>
      <c r="D87" s="237">
        <v>44154</v>
      </c>
      <c r="E87" s="238" t="s">
        <v>1015</v>
      </c>
      <c r="F87" s="235" t="s">
        <v>1014</v>
      </c>
      <c r="G87" s="238" t="s">
        <v>1013</v>
      </c>
      <c r="H87" s="239">
        <v>2108.88</v>
      </c>
      <c r="I87" s="239">
        <v>862.09</v>
      </c>
      <c r="J87" s="239">
        <v>1246.79</v>
      </c>
      <c r="K87" s="238" t="s">
        <v>89</v>
      </c>
    </row>
    <row r="88" spans="1:11" ht="15" customHeight="1">
      <c r="A88" s="238" t="s">
        <v>364</v>
      </c>
      <c r="B88" s="236" t="s">
        <v>535</v>
      </c>
      <c r="C88" s="236" t="s">
        <v>1012</v>
      </c>
      <c r="D88" s="237">
        <v>44154</v>
      </c>
      <c r="E88" s="238" t="s">
        <v>1011</v>
      </c>
      <c r="F88" s="235" t="s">
        <v>1010</v>
      </c>
      <c r="G88" s="238" t="s">
        <v>1009</v>
      </c>
      <c r="H88" s="239">
        <v>26626.85</v>
      </c>
      <c r="I88" s="239">
        <v>0</v>
      </c>
      <c r="J88" s="239">
        <v>26626.85</v>
      </c>
      <c r="K88" s="238" t="s">
        <v>327</v>
      </c>
    </row>
    <row r="89" spans="1:11" ht="15" customHeight="1">
      <c r="A89" s="238" t="s">
        <v>368</v>
      </c>
      <c r="B89" s="236" t="s">
        <v>529</v>
      </c>
      <c r="C89" s="236" t="s">
        <v>1008</v>
      </c>
      <c r="D89" s="237">
        <v>44154</v>
      </c>
      <c r="E89" s="238" t="s">
        <v>1007</v>
      </c>
      <c r="F89" s="235" t="s">
        <v>533</v>
      </c>
      <c r="G89" s="238" t="s">
        <v>1006</v>
      </c>
      <c r="H89" s="239">
        <v>8250.75</v>
      </c>
      <c r="I89" s="239">
        <v>1996.7</v>
      </c>
      <c r="J89" s="239">
        <v>6254.05</v>
      </c>
      <c r="K89" s="238" t="s">
        <v>89</v>
      </c>
    </row>
    <row r="90" spans="1:11" ht="15" customHeight="1">
      <c r="A90" s="238" t="s">
        <v>371</v>
      </c>
      <c r="B90" s="236" t="s">
        <v>529</v>
      </c>
      <c r="C90" s="236" t="s">
        <v>1005</v>
      </c>
      <c r="D90" s="237">
        <v>44154</v>
      </c>
      <c r="E90" s="238" t="s">
        <v>1004</v>
      </c>
      <c r="F90" s="235" t="s">
        <v>533</v>
      </c>
      <c r="G90" s="238" t="s">
        <v>1003</v>
      </c>
      <c r="H90" s="239">
        <v>14476.52</v>
      </c>
      <c r="I90" s="239">
        <v>0</v>
      </c>
      <c r="J90" s="239">
        <v>14476.52</v>
      </c>
      <c r="K90" s="238" t="s">
        <v>89</v>
      </c>
    </row>
    <row r="91" spans="1:11" ht="15" customHeight="1">
      <c r="A91" s="238" t="s">
        <v>375</v>
      </c>
      <c r="B91" s="236" t="s">
        <v>529</v>
      </c>
      <c r="C91" s="236" t="s">
        <v>1002</v>
      </c>
      <c r="D91" s="237">
        <v>44154</v>
      </c>
      <c r="E91" s="238" t="s">
        <v>564</v>
      </c>
      <c r="F91" s="235" t="s">
        <v>533</v>
      </c>
      <c r="G91" s="238" t="s">
        <v>1001</v>
      </c>
      <c r="H91" s="239">
        <v>32060.58</v>
      </c>
      <c r="I91" s="239">
        <v>17637.810000000001</v>
      </c>
      <c r="J91" s="239">
        <v>14422.77</v>
      </c>
      <c r="K91" s="238" t="s">
        <v>89</v>
      </c>
    </row>
    <row r="92" spans="1:11" ht="15" customHeight="1">
      <c r="A92" s="238" t="s">
        <v>378</v>
      </c>
      <c r="B92" s="236" t="s">
        <v>529</v>
      </c>
      <c r="C92" s="236" t="s">
        <v>1000</v>
      </c>
      <c r="D92" s="237">
        <v>44154</v>
      </c>
      <c r="E92" s="238" t="s">
        <v>562</v>
      </c>
      <c r="F92" s="235" t="s">
        <v>563</v>
      </c>
      <c r="G92" s="238" t="s">
        <v>999</v>
      </c>
      <c r="H92" s="239">
        <v>581.15</v>
      </c>
      <c r="I92" s="239">
        <v>0</v>
      </c>
      <c r="J92" s="239">
        <v>581.15</v>
      </c>
      <c r="K92" s="238" t="s">
        <v>89</v>
      </c>
    </row>
    <row r="93" spans="1:11" ht="15" customHeight="1">
      <c r="A93" s="238" t="s">
        <v>382</v>
      </c>
      <c r="B93" s="236" t="s">
        <v>535</v>
      </c>
      <c r="C93" s="236" t="s">
        <v>998</v>
      </c>
      <c r="D93" s="237">
        <v>44154</v>
      </c>
      <c r="E93" s="238" t="s">
        <v>997</v>
      </c>
      <c r="F93" s="235" t="s">
        <v>996</v>
      </c>
      <c r="G93" s="238" t="s">
        <v>995</v>
      </c>
      <c r="H93" s="239">
        <v>1971.6</v>
      </c>
      <c r="I93" s="239">
        <v>129.34</v>
      </c>
      <c r="J93" s="239">
        <v>1842.26</v>
      </c>
      <c r="K93" s="238" t="s">
        <v>89</v>
      </c>
    </row>
    <row r="94" spans="1:11" ht="15" customHeight="1">
      <c r="A94" s="238" t="s">
        <v>385</v>
      </c>
      <c r="B94" s="236" t="s">
        <v>529</v>
      </c>
      <c r="C94" s="236" t="s">
        <v>994</v>
      </c>
      <c r="D94" s="237">
        <v>44154</v>
      </c>
      <c r="E94" s="238" t="s">
        <v>562</v>
      </c>
      <c r="F94" s="235" t="s">
        <v>563</v>
      </c>
      <c r="G94" s="238" t="s">
        <v>993</v>
      </c>
      <c r="H94" s="239">
        <v>977.66</v>
      </c>
      <c r="I94" s="239">
        <v>396.51</v>
      </c>
      <c r="J94" s="239">
        <v>581.15</v>
      </c>
      <c r="K94" s="238" t="s">
        <v>89</v>
      </c>
    </row>
    <row r="95" spans="1:11" ht="15" customHeight="1">
      <c r="A95" s="238" t="s">
        <v>388</v>
      </c>
      <c r="B95" s="236" t="s">
        <v>529</v>
      </c>
      <c r="C95" s="236" t="s">
        <v>992</v>
      </c>
      <c r="D95" s="237">
        <v>44154</v>
      </c>
      <c r="E95" s="238" t="s">
        <v>989</v>
      </c>
      <c r="F95" s="235" t="s">
        <v>533</v>
      </c>
      <c r="G95" s="238" t="s">
        <v>991</v>
      </c>
      <c r="H95" s="239">
        <v>12628.43</v>
      </c>
      <c r="I95" s="239">
        <v>0</v>
      </c>
      <c r="J95" s="239">
        <v>12628.43</v>
      </c>
      <c r="K95" s="238" t="s">
        <v>89</v>
      </c>
    </row>
    <row r="96" spans="1:11" ht="15" customHeight="1">
      <c r="A96" s="238" t="s">
        <v>391</v>
      </c>
      <c r="B96" s="236" t="s">
        <v>529</v>
      </c>
      <c r="C96" s="236" t="s">
        <v>990</v>
      </c>
      <c r="D96" s="237">
        <v>44154</v>
      </c>
      <c r="E96" s="238" t="s">
        <v>989</v>
      </c>
      <c r="F96" s="235" t="s">
        <v>533</v>
      </c>
      <c r="G96" s="238" t="s">
        <v>988</v>
      </c>
      <c r="H96" s="239">
        <v>27979.29</v>
      </c>
      <c r="I96" s="239">
        <v>15350.94</v>
      </c>
      <c r="J96" s="239">
        <v>12628.35</v>
      </c>
      <c r="K96" s="238" t="s">
        <v>89</v>
      </c>
    </row>
    <row r="97" spans="1:11" ht="15" customHeight="1">
      <c r="A97" s="238" t="s">
        <v>397</v>
      </c>
      <c r="B97" s="236" t="s">
        <v>529</v>
      </c>
      <c r="C97" s="236" t="s">
        <v>987</v>
      </c>
      <c r="D97" s="237">
        <v>44154</v>
      </c>
      <c r="E97" s="238" t="s">
        <v>559</v>
      </c>
      <c r="F97" s="235" t="s">
        <v>533</v>
      </c>
      <c r="G97" s="238" t="s">
        <v>986</v>
      </c>
      <c r="H97" s="239">
        <v>1091.21</v>
      </c>
      <c r="I97" s="239">
        <v>0</v>
      </c>
      <c r="J97" s="239">
        <v>1091.21</v>
      </c>
      <c r="K97" s="238" t="s">
        <v>89</v>
      </c>
    </row>
    <row r="98" spans="1:11" ht="15" customHeight="1">
      <c r="A98" s="238" t="s">
        <v>399</v>
      </c>
      <c r="B98" s="236" t="s">
        <v>529</v>
      </c>
      <c r="C98" s="236" t="s">
        <v>985</v>
      </c>
      <c r="D98" s="237">
        <v>44154</v>
      </c>
      <c r="E98" s="238" t="s">
        <v>559</v>
      </c>
      <c r="F98" s="235" t="s">
        <v>533</v>
      </c>
      <c r="G98" s="238" t="s">
        <v>984</v>
      </c>
      <c r="H98" s="239">
        <v>2173.17</v>
      </c>
      <c r="I98" s="239">
        <v>1081.97</v>
      </c>
      <c r="J98" s="239">
        <v>1091.2</v>
      </c>
      <c r="K98" s="238" t="s">
        <v>89</v>
      </c>
    </row>
    <row r="99" spans="1:11" ht="15" customHeight="1">
      <c r="A99" s="238" t="s">
        <v>401</v>
      </c>
      <c r="B99" s="236" t="s">
        <v>529</v>
      </c>
      <c r="C99" s="236" t="s">
        <v>983</v>
      </c>
      <c r="D99" s="237">
        <v>44154</v>
      </c>
      <c r="E99" s="238" t="s">
        <v>982</v>
      </c>
      <c r="F99" s="235" t="s">
        <v>533</v>
      </c>
      <c r="G99" s="238" t="s">
        <v>981</v>
      </c>
      <c r="H99" s="239">
        <v>45928.37</v>
      </c>
      <c r="I99" s="239">
        <v>25605.95</v>
      </c>
      <c r="J99" s="239">
        <v>20322.419999999998</v>
      </c>
      <c r="K99" s="238" t="s">
        <v>89</v>
      </c>
    </row>
    <row r="100" spans="1:11" ht="15" customHeight="1">
      <c r="A100" s="238" t="s">
        <v>403</v>
      </c>
      <c r="B100" s="236" t="s">
        <v>535</v>
      </c>
      <c r="C100" s="236" t="s">
        <v>980</v>
      </c>
      <c r="D100" s="237">
        <v>44155</v>
      </c>
      <c r="E100" s="238" t="s">
        <v>979</v>
      </c>
      <c r="F100" s="235" t="s">
        <v>978</v>
      </c>
      <c r="G100" s="238" t="s">
        <v>977</v>
      </c>
      <c r="H100" s="239">
        <v>6448</v>
      </c>
      <c r="I100" s="239">
        <v>423</v>
      </c>
      <c r="J100" s="239">
        <v>6025</v>
      </c>
      <c r="K100" s="238" t="s">
        <v>89</v>
      </c>
    </row>
    <row r="101" spans="1:11" ht="15" customHeight="1">
      <c r="A101" s="238" t="s">
        <v>489</v>
      </c>
      <c r="B101" s="236" t="s">
        <v>535</v>
      </c>
      <c r="C101" s="236" t="s">
        <v>976</v>
      </c>
      <c r="D101" s="237">
        <v>44155</v>
      </c>
      <c r="E101" s="238" t="s">
        <v>575</v>
      </c>
      <c r="F101" s="235" t="s">
        <v>576</v>
      </c>
      <c r="G101" s="238" t="s">
        <v>577</v>
      </c>
      <c r="H101" s="239">
        <v>2227.04</v>
      </c>
      <c r="I101" s="239">
        <v>146.11000000000001</v>
      </c>
      <c r="J101" s="239">
        <v>2080.9299999999998</v>
      </c>
      <c r="K101" s="238" t="s">
        <v>89</v>
      </c>
    </row>
    <row r="102" spans="1:11" ht="15" customHeight="1">
      <c r="A102" s="238" t="s">
        <v>490</v>
      </c>
      <c r="B102" s="236" t="s">
        <v>535</v>
      </c>
      <c r="C102" s="236" t="s">
        <v>975</v>
      </c>
      <c r="D102" s="237">
        <v>44155</v>
      </c>
      <c r="E102" s="238" t="s">
        <v>974</v>
      </c>
      <c r="F102" s="235" t="s">
        <v>973</v>
      </c>
      <c r="G102" s="238" t="s">
        <v>972</v>
      </c>
      <c r="H102" s="239">
        <v>324</v>
      </c>
      <c r="I102" s="239">
        <v>10.61</v>
      </c>
      <c r="J102" s="239">
        <v>313.39</v>
      </c>
      <c r="K102" s="238" t="s">
        <v>89</v>
      </c>
    </row>
    <row r="103" spans="1:11" ht="15" customHeight="1">
      <c r="A103" s="238" t="s">
        <v>491</v>
      </c>
      <c r="B103" s="236" t="s">
        <v>521</v>
      </c>
      <c r="C103" s="236" t="s">
        <v>971</v>
      </c>
      <c r="D103" s="237">
        <v>44158</v>
      </c>
      <c r="E103" s="238" t="s">
        <v>485</v>
      </c>
      <c r="F103" s="235" t="s">
        <v>540</v>
      </c>
      <c r="G103" s="238" t="s">
        <v>970</v>
      </c>
      <c r="H103" s="239">
        <v>1427.6</v>
      </c>
      <c r="I103" s="239">
        <v>63.4</v>
      </c>
      <c r="J103" s="239">
        <v>1364.2</v>
      </c>
      <c r="K103" s="238" t="s">
        <v>89</v>
      </c>
    </row>
    <row r="104" spans="1:11" ht="15" customHeight="1">
      <c r="A104" s="238" t="s">
        <v>492</v>
      </c>
      <c r="B104" s="236" t="s">
        <v>535</v>
      </c>
      <c r="C104" s="236" t="s">
        <v>969</v>
      </c>
      <c r="D104" s="237">
        <v>44158</v>
      </c>
      <c r="E104" s="238" t="s">
        <v>968</v>
      </c>
      <c r="F104" s="235" t="s">
        <v>967</v>
      </c>
      <c r="G104" s="238" t="s">
        <v>966</v>
      </c>
      <c r="H104" s="239">
        <v>704.32</v>
      </c>
      <c r="I104" s="239">
        <v>0</v>
      </c>
      <c r="J104" s="239">
        <v>704.32</v>
      </c>
      <c r="K104" s="238" t="s">
        <v>89</v>
      </c>
    </row>
    <row r="105" spans="1:11" ht="15" customHeight="1">
      <c r="A105" s="238" t="s">
        <v>493</v>
      </c>
      <c r="B105" s="236" t="s">
        <v>535</v>
      </c>
      <c r="C105" s="236" t="s">
        <v>965</v>
      </c>
      <c r="D105" s="237">
        <v>44158</v>
      </c>
      <c r="E105" s="238" t="s">
        <v>964</v>
      </c>
      <c r="F105" s="235" t="s">
        <v>963</v>
      </c>
      <c r="G105" s="238" t="s">
        <v>962</v>
      </c>
      <c r="H105" s="239">
        <v>79765.37</v>
      </c>
      <c r="I105" s="239">
        <v>5232.76</v>
      </c>
      <c r="J105" s="239">
        <v>74532.61</v>
      </c>
      <c r="K105" s="238" t="s">
        <v>89</v>
      </c>
    </row>
    <row r="106" spans="1:11" ht="15" customHeight="1">
      <c r="A106" s="238" t="s">
        <v>495</v>
      </c>
      <c r="B106" s="236" t="s">
        <v>535</v>
      </c>
      <c r="C106" s="236" t="s">
        <v>961</v>
      </c>
      <c r="D106" s="237">
        <v>44158</v>
      </c>
      <c r="E106" s="238" t="s">
        <v>960</v>
      </c>
      <c r="F106" s="235" t="s">
        <v>959</v>
      </c>
      <c r="G106" s="238" t="s">
        <v>958</v>
      </c>
      <c r="H106" s="239">
        <v>104.16</v>
      </c>
      <c r="I106" s="239">
        <v>0</v>
      </c>
      <c r="J106" s="239">
        <v>104.16</v>
      </c>
      <c r="K106" s="238" t="s">
        <v>89</v>
      </c>
    </row>
    <row r="107" spans="1:11" ht="15" customHeight="1">
      <c r="A107" s="238" t="s">
        <v>496</v>
      </c>
      <c r="B107" s="236" t="s">
        <v>535</v>
      </c>
      <c r="C107" s="236" t="s">
        <v>957</v>
      </c>
      <c r="D107" s="237">
        <v>44158</v>
      </c>
      <c r="E107" s="238" t="s">
        <v>956</v>
      </c>
      <c r="F107" s="235" t="s">
        <v>955</v>
      </c>
      <c r="G107" s="238" t="s">
        <v>954</v>
      </c>
      <c r="H107" s="239">
        <v>664.64</v>
      </c>
      <c r="I107" s="239">
        <v>0</v>
      </c>
      <c r="J107" s="239">
        <v>664.64</v>
      </c>
      <c r="K107" s="238" t="s">
        <v>89</v>
      </c>
    </row>
    <row r="108" spans="1:11" ht="15" customHeight="1">
      <c r="A108" s="238" t="s">
        <v>498</v>
      </c>
      <c r="B108" s="236" t="s">
        <v>535</v>
      </c>
      <c r="C108" s="236" t="s">
        <v>953</v>
      </c>
      <c r="D108" s="237">
        <v>44159</v>
      </c>
      <c r="E108" s="238" t="s">
        <v>622</v>
      </c>
      <c r="F108" s="235" t="s">
        <v>623</v>
      </c>
      <c r="G108" s="238" t="s">
        <v>952</v>
      </c>
      <c r="H108" s="239">
        <v>1929.2</v>
      </c>
      <c r="I108" s="239">
        <v>75.25</v>
      </c>
      <c r="J108" s="239">
        <v>1853.95</v>
      </c>
      <c r="K108" s="238" t="s">
        <v>89</v>
      </c>
    </row>
    <row r="109" spans="1:11" ht="15" customHeight="1">
      <c r="A109" s="238" t="s">
        <v>499</v>
      </c>
      <c r="B109" s="236" t="s">
        <v>535</v>
      </c>
      <c r="C109" s="236" t="s">
        <v>951</v>
      </c>
      <c r="D109" s="237">
        <v>44159</v>
      </c>
      <c r="E109" s="238" t="s">
        <v>622</v>
      </c>
      <c r="F109" s="235" t="s">
        <v>623</v>
      </c>
      <c r="G109" s="238" t="s">
        <v>950</v>
      </c>
      <c r="H109" s="239">
        <v>1769.32</v>
      </c>
      <c r="I109" s="239">
        <v>60.16</v>
      </c>
      <c r="J109" s="239">
        <v>1709.16</v>
      </c>
      <c r="K109" s="238" t="s">
        <v>89</v>
      </c>
    </row>
    <row r="110" spans="1:11" ht="15" customHeight="1">
      <c r="A110" s="238" t="s">
        <v>501</v>
      </c>
      <c r="B110" s="236" t="s">
        <v>535</v>
      </c>
      <c r="C110" s="236" t="s">
        <v>949</v>
      </c>
      <c r="D110" s="237">
        <v>44159</v>
      </c>
      <c r="E110" s="238" t="s">
        <v>536</v>
      </c>
      <c r="F110" s="235" t="s">
        <v>537</v>
      </c>
      <c r="G110" s="238" t="s">
        <v>538</v>
      </c>
      <c r="H110" s="239">
        <v>2703.73</v>
      </c>
      <c r="I110" s="239">
        <v>24.53</v>
      </c>
      <c r="J110" s="239">
        <v>2679.2</v>
      </c>
      <c r="K110" s="238" t="s">
        <v>89</v>
      </c>
    </row>
    <row r="111" spans="1:11" ht="15" customHeight="1">
      <c r="A111" s="238" t="s">
        <v>502</v>
      </c>
      <c r="B111" s="236" t="s">
        <v>521</v>
      </c>
      <c r="C111" s="236" t="s">
        <v>948</v>
      </c>
      <c r="D111" s="237">
        <v>44159</v>
      </c>
      <c r="E111" s="238" t="s">
        <v>541</v>
      </c>
      <c r="F111" s="235" t="s">
        <v>542</v>
      </c>
      <c r="G111" s="238" t="s">
        <v>947</v>
      </c>
      <c r="H111" s="239">
        <v>17.5</v>
      </c>
      <c r="I111" s="239">
        <v>0</v>
      </c>
      <c r="J111" s="239">
        <v>17.5</v>
      </c>
      <c r="K111" s="238" t="s">
        <v>89</v>
      </c>
    </row>
    <row r="112" spans="1:11" ht="15" customHeight="1">
      <c r="A112" s="238" t="s">
        <v>504</v>
      </c>
      <c r="B112" s="236" t="s">
        <v>535</v>
      </c>
      <c r="C112" s="236" t="s">
        <v>946</v>
      </c>
      <c r="D112" s="237">
        <v>44159</v>
      </c>
      <c r="E112" s="238" t="s">
        <v>945</v>
      </c>
      <c r="F112" s="235" t="s">
        <v>944</v>
      </c>
      <c r="G112" s="238" t="s">
        <v>943</v>
      </c>
      <c r="H112" s="239">
        <v>4803.3999999999996</v>
      </c>
      <c r="I112" s="239">
        <v>175.77</v>
      </c>
      <c r="J112" s="239">
        <v>4627.63</v>
      </c>
      <c r="K112" s="238" t="s">
        <v>89</v>
      </c>
    </row>
    <row r="113" spans="1:11" ht="15" customHeight="1">
      <c r="A113" s="238" t="s">
        <v>505</v>
      </c>
      <c r="B113" s="236" t="s">
        <v>535</v>
      </c>
      <c r="C113" s="236" t="s">
        <v>942</v>
      </c>
      <c r="D113" s="237">
        <v>44160</v>
      </c>
      <c r="E113" s="238" t="s">
        <v>941</v>
      </c>
      <c r="F113" s="235" t="s">
        <v>940</v>
      </c>
      <c r="G113" s="238" t="s">
        <v>939</v>
      </c>
      <c r="H113" s="239">
        <v>1456.83</v>
      </c>
      <c r="I113" s="239">
        <v>95.55</v>
      </c>
      <c r="J113" s="239">
        <v>1361.28</v>
      </c>
      <c r="K113" s="238" t="s">
        <v>89</v>
      </c>
    </row>
    <row r="114" spans="1:11" ht="15" customHeight="1">
      <c r="A114" s="238" t="s">
        <v>507</v>
      </c>
      <c r="B114" s="236" t="s">
        <v>535</v>
      </c>
      <c r="C114" s="236" t="s">
        <v>938</v>
      </c>
      <c r="D114" s="237">
        <v>44160</v>
      </c>
      <c r="E114" s="238" t="s">
        <v>937</v>
      </c>
      <c r="F114" s="235" t="s">
        <v>936</v>
      </c>
      <c r="G114" s="238" t="s">
        <v>935</v>
      </c>
      <c r="H114" s="239">
        <v>2956.75</v>
      </c>
      <c r="I114" s="239">
        <v>27.06</v>
      </c>
      <c r="J114" s="239">
        <v>2929.69</v>
      </c>
      <c r="K114" s="238" t="s">
        <v>89</v>
      </c>
    </row>
    <row r="115" spans="1:11" ht="15" customHeight="1">
      <c r="A115" s="238" t="s">
        <v>508</v>
      </c>
      <c r="B115" s="236" t="s">
        <v>535</v>
      </c>
      <c r="C115" s="236" t="s">
        <v>934</v>
      </c>
      <c r="D115" s="237">
        <v>44161</v>
      </c>
      <c r="E115" s="238" t="s">
        <v>933</v>
      </c>
      <c r="F115" s="235" t="s">
        <v>932</v>
      </c>
      <c r="G115" s="238" t="s">
        <v>931</v>
      </c>
      <c r="H115" s="239">
        <v>16372</v>
      </c>
      <c r="I115" s="239">
        <v>0</v>
      </c>
      <c r="J115" s="239">
        <v>16372</v>
      </c>
      <c r="K115" s="238" t="s">
        <v>89</v>
      </c>
    </row>
    <row r="116" spans="1:11" ht="15" customHeight="1">
      <c r="A116" s="238" t="s">
        <v>930</v>
      </c>
      <c r="B116" s="236" t="s">
        <v>535</v>
      </c>
      <c r="C116" s="236" t="s">
        <v>929</v>
      </c>
      <c r="D116" s="237">
        <v>44161</v>
      </c>
      <c r="E116" s="238" t="s">
        <v>928</v>
      </c>
      <c r="F116" s="235" t="s">
        <v>927</v>
      </c>
      <c r="G116" s="238" t="s">
        <v>926</v>
      </c>
      <c r="H116" s="239">
        <v>16372</v>
      </c>
      <c r="I116" s="239">
        <v>0</v>
      </c>
      <c r="J116" s="239">
        <v>16372</v>
      </c>
      <c r="K116" s="238" t="s">
        <v>89</v>
      </c>
    </row>
    <row r="117" spans="1:11" ht="15" customHeight="1">
      <c r="A117" s="238" t="s">
        <v>925</v>
      </c>
      <c r="B117" s="236" t="s">
        <v>521</v>
      </c>
      <c r="C117" s="236" t="s">
        <v>924</v>
      </c>
      <c r="D117" s="237">
        <v>44161</v>
      </c>
      <c r="E117" s="238" t="s">
        <v>524</v>
      </c>
      <c r="F117" s="235" t="s">
        <v>525</v>
      </c>
      <c r="G117" s="238" t="s">
        <v>923</v>
      </c>
      <c r="H117" s="239">
        <v>448.08</v>
      </c>
      <c r="I117" s="239">
        <v>0</v>
      </c>
      <c r="J117" s="239">
        <v>448.08</v>
      </c>
      <c r="K117" s="238" t="s">
        <v>89</v>
      </c>
    </row>
    <row r="118" spans="1:11" ht="15" customHeight="1">
      <c r="A118" s="238" t="s">
        <v>922</v>
      </c>
      <c r="B118" s="236" t="s">
        <v>535</v>
      </c>
      <c r="C118" s="236" t="s">
        <v>921</v>
      </c>
      <c r="D118" s="237">
        <v>44162</v>
      </c>
      <c r="E118" s="238" t="s">
        <v>920</v>
      </c>
      <c r="F118" s="235" t="s">
        <v>919</v>
      </c>
      <c r="G118" s="238" t="s">
        <v>918</v>
      </c>
      <c r="H118" s="239">
        <v>154516.54999999999</v>
      </c>
      <c r="I118" s="239">
        <v>3893.22</v>
      </c>
      <c r="J118" s="239">
        <v>150623.32999999999</v>
      </c>
      <c r="K118" s="238" t="s">
        <v>327</v>
      </c>
    </row>
    <row r="119" spans="1:11" ht="15" customHeight="1">
      <c r="A119" s="238" t="s">
        <v>917</v>
      </c>
      <c r="B119" s="236" t="s">
        <v>521</v>
      </c>
      <c r="C119" s="236" t="s">
        <v>916</v>
      </c>
      <c r="D119" s="237">
        <v>44162</v>
      </c>
      <c r="E119" s="238" t="s">
        <v>915</v>
      </c>
      <c r="F119" s="235" t="s">
        <v>914</v>
      </c>
      <c r="G119" s="238" t="s">
        <v>913</v>
      </c>
      <c r="H119" s="239">
        <v>3252.56</v>
      </c>
      <c r="I119" s="239">
        <v>0</v>
      </c>
      <c r="J119" s="239">
        <v>3252.56</v>
      </c>
      <c r="K119" s="238" t="s">
        <v>89</v>
      </c>
    </row>
    <row r="120" spans="1:11" ht="15" customHeight="1">
      <c r="A120" s="238" t="s">
        <v>912</v>
      </c>
      <c r="B120" s="236" t="s">
        <v>535</v>
      </c>
      <c r="C120" s="236" t="s">
        <v>911</v>
      </c>
      <c r="D120" s="237">
        <v>44162</v>
      </c>
      <c r="E120" s="238" t="s">
        <v>880</v>
      </c>
      <c r="F120" s="235" t="s">
        <v>879</v>
      </c>
      <c r="G120" s="238" t="s">
        <v>910</v>
      </c>
      <c r="H120" s="239">
        <v>431.52</v>
      </c>
      <c r="I120" s="239">
        <v>0</v>
      </c>
      <c r="J120" s="239">
        <v>431.52</v>
      </c>
      <c r="K120" s="238" t="s">
        <v>89</v>
      </c>
    </row>
    <row r="121" spans="1:11" ht="15" customHeight="1">
      <c r="A121" s="238" t="s">
        <v>909</v>
      </c>
      <c r="B121" s="236" t="s">
        <v>521</v>
      </c>
      <c r="C121" s="236" t="s">
        <v>908</v>
      </c>
      <c r="D121" s="237">
        <v>44162</v>
      </c>
      <c r="E121" s="238" t="s">
        <v>522</v>
      </c>
      <c r="F121" s="235" t="s">
        <v>523</v>
      </c>
      <c r="G121" s="238" t="s">
        <v>905</v>
      </c>
      <c r="H121" s="239">
        <v>5061.0200000000004</v>
      </c>
      <c r="I121" s="239">
        <v>0</v>
      </c>
      <c r="J121" s="239">
        <v>5061.0200000000004</v>
      </c>
      <c r="K121" s="238" t="s">
        <v>89</v>
      </c>
    </row>
    <row r="122" spans="1:11" ht="15" customHeight="1">
      <c r="A122" s="238" t="s">
        <v>907</v>
      </c>
      <c r="B122" s="236" t="s">
        <v>521</v>
      </c>
      <c r="C122" s="236" t="s">
        <v>906</v>
      </c>
      <c r="D122" s="237">
        <v>44162</v>
      </c>
      <c r="E122" s="238" t="s">
        <v>522</v>
      </c>
      <c r="F122" s="235" t="s">
        <v>523</v>
      </c>
      <c r="G122" s="238" t="s">
        <v>905</v>
      </c>
      <c r="H122" s="239">
        <v>5198.17</v>
      </c>
      <c r="I122" s="239">
        <v>0</v>
      </c>
      <c r="J122" s="239">
        <v>5198.17</v>
      </c>
      <c r="K122" s="238" t="s">
        <v>89</v>
      </c>
    </row>
    <row r="123" spans="1:11" ht="15" customHeight="1">
      <c r="A123" s="238" t="s">
        <v>904</v>
      </c>
      <c r="B123" s="236" t="s">
        <v>521</v>
      </c>
      <c r="C123" s="236" t="s">
        <v>903</v>
      </c>
      <c r="D123" s="237">
        <v>44162</v>
      </c>
      <c r="E123" s="238" t="s">
        <v>573</v>
      </c>
      <c r="F123" s="235" t="s">
        <v>574</v>
      </c>
      <c r="G123" s="238" t="s">
        <v>902</v>
      </c>
      <c r="H123" s="239">
        <v>731.85</v>
      </c>
      <c r="I123" s="239">
        <v>33.07</v>
      </c>
      <c r="J123" s="239">
        <v>698.78</v>
      </c>
      <c r="K123" s="238" t="s">
        <v>89</v>
      </c>
    </row>
    <row r="124" spans="1:11" ht="15" customHeight="1">
      <c r="A124" s="238" t="s">
        <v>901</v>
      </c>
      <c r="B124" s="236" t="s">
        <v>521</v>
      </c>
      <c r="C124" s="236" t="s">
        <v>900</v>
      </c>
      <c r="D124" s="237">
        <v>44162</v>
      </c>
      <c r="E124" s="238" t="s">
        <v>899</v>
      </c>
      <c r="F124" s="235" t="s">
        <v>898</v>
      </c>
      <c r="G124" s="238" t="s">
        <v>897</v>
      </c>
      <c r="H124" s="239">
        <v>2.04</v>
      </c>
      <c r="I124" s="239">
        <v>0</v>
      </c>
      <c r="J124" s="239">
        <v>2.04</v>
      </c>
      <c r="K124" s="238" t="s">
        <v>89</v>
      </c>
    </row>
    <row r="125" spans="1:11" ht="15" customHeight="1">
      <c r="A125" s="238" t="s">
        <v>896</v>
      </c>
      <c r="B125" s="236" t="s">
        <v>521</v>
      </c>
      <c r="C125" s="236" t="s">
        <v>895</v>
      </c>
      <c r="D125" s="237">
        <v>44162</v>
      </c>
      <c r="E125" s="238" t="s">
        <v>500</v>
      </c>
      <c r="F125" s="235" t="s">
        <v>572</v>
      </c>
      <c r="G125" s="238" t="s">
        <v>894</v>
      </c>
      <c r="H125" s="239">
        <v>8.75</v>
      </c>
      <c r="I125" s="239">
        <v>0</v>
      </c>
      <c r="J125" s="239">
        <v>8.75</v>
      </c>
      <c r="K125" s="238" t="s">
        <v>89</v>
      </c>
    </row>
    <row r="126" spans="1:11" ht="15" customHeight="1">
      <c r="A126" s="238" t="s">
        <v>893</v>
      </c>
      <c r="B126" s="236" t="s">
        <v>521</v>
      </c>
      <c r="C126" s="236" t="s">
        <v>892</v>
      </c>
      <c r="D126" s="237">
        <v>44162</v>
      </c>
      <c r="E126" s="238" t="s">
        <v>522</v>
      </c>
      <c r="F126" s="235" t="s">
        <v>523</v>
      </c>
      <c r="G126" s="238" t="s">
        <v>891</v>
      </c>
      <c r="H126" s="239">
        <v>224.6</v>
      </c>
      <c r="I126" s="239">
        <v>0</v>
      </c>
      <c r="J126" s="239">
        <v>224.6</v>
      </c>
      <c r="K126" s="238" t="s">
        <v>89</v>
      </c>
    </row>
    <row r="127" spans="1:11" ht="15" customHeight="1">
      <c r="A127" s="238" t="s">
        <v>890</v>
      </c>
      <c r="B127" s="236" t="s">
        <v>521</v>
      </c>
      <c r="C127" s="236" t="s">
        <v>889</v>
      </c>
      <c r="D127" s="237">
        <v>44162</v>
      </c>
      <c r="E127" s="238" t="s">
        <v>522</v>
      </c>
      <c r="F127" s="235" t="s">
        <v>523</v>
      </c>
      <c r="G127" s="238" t="s">
        <v>888</v>
      </c>
      <c r="H127" s="239">
        <v>2.38</v>
      </c>
      <c r="I127" s="239">
        <v>0</v>
      </c>
      <c r="J127" s="239">
        <v>2.38</v>
      </c>
      <c r="K127" s="238" t="s">
        <v>89</v>
      </c>
    </row>
    <row r="128" spans="1:11" ht="15" customHeight="1">
      <c r="A128" s="238" t="s">
        <v>887</v>
      </c>
      <c r="B128" s="236" t="s">
        <v>535</v>
      </c>
      <c r="C128" s="236" t="s">
        <v>886</v>
      </c>
      <c r="D128" s="237">
        <v>44162</v>
      </c>
      <c r="E128" s="238" t="s">
        <v>885</v>
      </c>
      <c r="F128" s="235" t="s">
        <v>884</v>
      </c>
      <c r="G128" s="238" t="s">
        <v>883</v>
      </c>
      <c r="H128" s="239">
        <v>298</v>
      </c>
      <c r="I128" s="239">
        <v>0</v>
      </c>
      <c r="J128" s="239">
        <v>298</v>
      </c>
      <c r="K128" s="238" t="s">
        <v>89</v>
      </c>
    </row>
    <row r="129" spans="1:11" ht="15" customHeight="1">
      <c r="A129" s="238" t="s">
        <v>882</v>
      </c>
      <c r="B129" s="236" t="s">
        <v>535</v>
      </c>
      <c r="C129" s="236" t="s">
        <v>881</v>
      </c>
      <c r="D129" s="237">
        <v>44162</v>
      </c>
      <c r="E129" s="238" t="s">
        <v>880</v>
      </c>
      <c r="F129" s="235" t="s">
        <v>879</v>
      </c>
      <c r="G129" s="238" t="s">
        <v>878</v>
      </c>
      <c r="H129" s="239">
        <v>1928.76</v>
      </c>
      <c r="I129" s="239">
        <v>118.8</v>
      </c>
      <c r="J129" s="239">
        <v>1809.96</v>
      </c>
      <c r="K129" s="238" t="s">
        <v>89</v>
      </c>
    </row>
    <row r="130" spans="1:11" ht="15" customHeight="1">
      <c r="A130" s="238" t="s">
        <v>877</v>
      </c>
      <c r="B130" s="236" t="s">
        <v>535</v>
      </c>
      <c r="C130" s="236" t="s">
        <v>876</v>
      </c>
      <c r="D130" s="237">
        <v>44165</v>
      </c>
      <c r="E130" s="238" t="s">
        <v>541</v>
      </c>
      <c r="F130" s="235" t="s">
        <v>542</v>
      </c>
      <c r="G130" s="238" t="s">
        <v>875</v>
      </c>
      <c r="H130" s="239">
        <v>909.03</v>
      </c>
      <c r="I130" s="239">
        <v>0</v>
      </c>
      <c r="J130" s="239">
        <v>909.03</v>
      </c>
      <c r="K130" s="238" t="s">
        <v>89</v>
      </c>
    </row>
    <row r="131" spans="1:11" ht="15" customHeight="1">
      <c r="A131" s="238" t="s">
        <v>874</v>
      </c>
      <c r="B131" s="236" t="s">
        <v>535</v>
      </c>
      <c r="C131" s="236" t="s">
        <v>873</v>
      </c>
      <c r="D131" s="237">
        <v>44165</v>
      </c>
      <c r="E131" s="238" t="s">
        <v>630</v>
      </c>
      <c r="F131" s="235" t="s">
        <v>872</v>
      </c>
      <c r="G131" s="238" t="s">
        <v>871</v>
      </c>
      <c r="H131" s="239">
        <v>1418.56</v>
      </c>
      <c r="I131" s="239">
        <v>93.05</v>
      </c>
      <c r="J131" s="239">
        <v>1325.51</v>
      </c>
      <c r="K131" s="238" t="s">
        <v>89</v>
      </c>
    </row>
    <row r="132" spans="1:11" ht="15" customHeight="1">
      <c r="A132" s="238" t="s">
        <v>870</v>
      </c>
      <c r="B132" s="236" t="s">
        <v>521</v>
      </c>
      <c r="C132" s="236" t="s">
        <v>869</v>
      </c>
      <c r="D132" s="237">
        <v>44165</v>
      </c>
      <c r="E132" s="238" t="s">
        <v>570</v>
      </c>
      <c r="F132" s="235" t="s">
        <v>571</v>
      </c>
      <c r="G132" s="238" t="s">
        <v>868</v>
      </c>
      <c r="H132" s="239">
        <v>74269.19</v>
      </c>
      <c r="I132" s="239">
        <v>0</v>
      </c>
      <c r="J132" s="239">
        <v>74269.19</v>
      </c>
      <c r="K132" s="238" t="s">
        <v>89</v>
      </c>
    </row>
    <row r="133" spans="1:11" ht="15" customHeight="1">
      <c r="A133" s="238" t="s">
        <v>867</v>
      </c>
      <c r="B133" s="236" t="s">
        <v>521</v>
      </c>
      <c r="C133" s="236" t="s">
        <v>866</v>
      </c>
      <c r="D133" s="237">
        <v>44165</v>
      </c>
      <c r="E133" s="238" t="s">
        <v>857</v>
      </c>
      <c r="F133" s="235" t="s">
        <v>856</v>
      </c>
      <c r="G133" s="238" t="s">
        <v>865</v>
      </c>
      <c r="H133" s="239">
        <v>62127.360000000001</v>
      </c>
      <c r="I133" s="239">
        <v>0</v>
      </c>
      <c r="J133" s="239">
        <v>62127.360000000001</v>
      </c>
      <c r="K133" s="238" t="s">
        <v>89</v>
      </c>
    </row>
    <row r="134" spans="1:11" ht="15" customHeight="1">
      <c r="A134" s="238" t="s">
        <v>864</v>
      </c>
      <c r="B134" s="236" t="s">
        <v>535</v>
      </c>
      <c r="C134" s="236" t="s">
        <v>863</v>
      </c>
      <c r="D134" s="237">
        <v>44165</v>
      </c>
      <c r="E134" s="238" t="s">
        <v>862</v>
      </c>
      <c r="F134" s="235" t="s">
        <v>861</v>
      </c>
      <c r="G134" s="238" t="s">
        <v>860</v>
      </c>
      <c r="H134" s="239">
        <v>6146.85</v>
      </c>
      <c r="I134" s="239">
        <v>208.82</v>
      </c>
      <c r="J134" s="239">
        <v>5938.03</v>
      </c>
      <c r="K134" s="238" t="s">
        <v>327</v>
      </c>
    </row>
    <row r="135" spans="1:11" ht="15" customHeight="1">
      <c r="A135" s="238" t="s">
        <v>859</v>
      </c>
      <c r="B135" s="236" t="s">
        <v>521</v>
      </c>
      <c r="C135" s="236" t="s">
        <v>858</v>
      </c>
      <c r="D135" s="237">
        <v>44165</v>
      </c>
      <c r="E135" s="238" t="s">
        <v>857</v>
      </c>
      <c r="F135" s="235" t="s">
        <v>856</v>
      </c>
      <c r="G135" s="238" t="s">
        <v>855</v>
      </c>
      <c r="H135" s="239">
        <v>131150.1</v>
      </c>
      <c r="I135" s="239">
        <v>0</v>
      </c>
      <c r="J135" s="239">
        <v>131150.1</v>
      </c>
      <c r="K135" s="238" t="s">
        <v>89</v>
      </c>
    </row>
    <row r="136" spans="1:11" ht="15" customHeight="1">
      <c r="A136" s="238" t="s">
        <v>854</v>
      </c>
      <c r="B136" s="236" t="s">
        <v>521</v>
      </c>
      <c r="C136" s="236" t="s">
        <v>853</v>
      </c>
      <c r="D136" s="237">
        <v>44165</v>
      </c>
      <c r="E136" s="238" t="s">
        <v>566</v>
      </c>
      <c r="F136" s="235" t="s">
        <v>567</v>
      </c>
      <c r="G136" s="238" t="s">
        <v>852</v>
      </c>
      <c r="H136" s="239">
        <v>7755.92</v>
      </c>
      <c r="I136" s="239">
        <v>0</v>
      </c>
      <c r="J136" s="239">
        <v>7755.92</v>
      </c>
      <c r="K136" s="238" t="s">
        <v>89</v>
      </c>
    </row>
    <row r="137" spans="1:11" ht="15" customHeight="1">
      <c r="A137" s="238" t="s">
        <v>851</v>
      </c>
      <c r="B137" s="236" t="s">
        <v>521</v>
      </c>
      <c r="C137" s="236" t="s">
        <v>850</v>
      </c>
      <c r="D137" s="237">
        <v>44165</v>
      </c>
      <c r="E137" s="238" t="s">
        <v>566</v>
      </c>
      <c r="F137" s="235" t="s">
        <v>567</v>
      </c>
      <c r="G137" s="238" t="s">
        <v>849</v>
      </c>
      <c r="H137" s="239">
        <v>4142.72</v>
      </c>
      <c r="I137" s="239">
        <v>0</v>
      </c>
      <c r="J137" s="239">
        <v>4142.72</v>
      </c>
      <c r="K137" s="238" t="s">
        <v>89</v>
      </c>
    </row>
    <row r="138" spans="1:11" ht="15" customHeight="1">
      <c r="A138" s="238" t="s">
        <v>848</v>
      </c>
      <c r="B138" s="236" t="s">
        <v>521</v>
      </c>
      <c r="C138" s="236" t="s">
        <v>847</v>
      </c>
      <c r="D138" s="237">
        <v>44165</v>
      </c>
      <c r="E138" s="238" t="s">
        <v>566</v>
      </c>
      <c r="F138" s="235" t="s">
        <v>567</v>
      </c>
      <c r="G138" s="238" t="s">
        <v>846</v>
      </c>
      <c r="H138" s="239">
        <v>2024.63</v>
      </c>
      <c r="I138" s="239">
        <v>0</v>
      </c>
      <c r="J138" s="239">
        <v>2024.63</v>
      </c>
      <c r="K138" s="238" t="s">
        <v>89</v>
      </c>
    </row>
    <row r="139" spans="1:11" ht="15" customHeight="1">
      <c r="A139" s="238" t="s">
        <v>845</v>
      </c>
      <c r="B139" s="236" t="s">
        <v>521</v>
      </c>
      <c r="C139" s="236" t="s">
        <v>844</v>
      </c>
      <c r="D139" s="237">
        <v>44165</v>
      </c>
      <c r="E139" s="238" t="s">
        <v>568</v>
      </c>
      <c r="F139" s="235" t="s">
        <v>569</v>
      </c>
      <c r="G139" s="238" t="s">
        <v>843</v>
      </c>
      <c r="H139" s="239">
        <v>2.1</v>
      </c>
      <c r="I139" s="239">
        <v>0</v>
      </c>
      <c r="J139" s="239">
        <v>2.1</v>
      </c>
      <c r="K139" s="238" t="s">
        <v>89</v>
      </c>
    </row>
    <row r="140" spans="1:11" ht="15" customHeight="1">
      <c r="A140" s="238" t="s">
        <v>842</v>
      </c>
      <c r="B140" s="236" t="s">
        <v>578</v>
      </c>
      <c r="C140" s="236" t="s">
        <v>841</v>
      </c>
      <c r="D140" s="237">
        <v>44140</v>
      </c>
      <c r="E140" s="238" t="s">
        <v>835</v>
      </c>
      <c r="F140" s="235"/>
      <c r="G140" s="238" t="s">
        <v>774</v>
      </c>
      <c r="H140" s="239">
        <v>161229.60999999999</v>
      </c>
      <c r="I140" s="239">
        <v>0</v>
      </c>
      <c r="J140" s="239">
        <v>161229.60999999999</v>
      </c>
      <c r="K140" s="238" t="s">
        <v>143</v>
      </c>
    </row>
    <row r="141" spans="1:11" ht="15" customHeight="1">
      <c r="A141" s="262" t="s">
        <v>840</v>
      </c>
      <c r="B141" s="265" t="s">
        <v>578</v>
      </c>
      <c r="C141" s="265" t="s">
        <v>839</v>
      </c>
      <c r="D141" s="264">
        <v>44151</v>
      </c>
      <c r="E141" s="262" t="s">
        <v>632</v>
      </c>
      <c r="F141" s="235" t="s">
        <v>579</v>
      </c>
      <c r="G141" s="262" t="s">
        <v>838</v>
      </c>
      <c r="H141" s="263">
        <v>917.17</v>
      </c>
      <c r="I141" s="263">
        <v>0</v>
      </c>
      <c r="J141" s="263">
        <v>917.17</v>
      </c>
      <c r="K141" s="262" t="s">
        <v>143</v>
      </c>
    </row>
    <row r="142" spans="1:11" ht="15" customHeight="1">
      <c r="A142" s="238" t="s">
        <v>837</v>
      </c>
      <c r="B142" s="236" t="s">
        <v>578</v>
      </c>
      <c r="C142" s="236" t="s">
        <v>836</v>
      </c>
      <c r="D142" s="237">
        <v>44162</v>
      </c>
      <c r="E142" s="238" t="s">
        <v>835</v>
      </c>
      <c r="F142" s="235"/>
      <c r="G142" s="238" t="s">
        <v>772</v>
      </c>
      <c r="H142" s="239">
        <v>191791.04</v>
      </c>
      <c r="I142" s="239">
        <v>0</v>
      </c>
      <c r="J142" s="239">
        <v>191791.04</v>
      </c>
      <c r="K142" s="238" t="s">
        <v>143</v>
      </c>
    </row>
    <row r="143" spans="1:11" ht="15" customHeight="1">
      <c r="A143" s="262" t="s">
        <v>834</v>
      </c>
      <c r="B143" s="265" t="s">
        <v>578</v>
      </c>
      <c r="C143" s="265" t="s">
        <v>833</v>
      </c>
      <c r="D143" s="264">
        <v>44165</v>
      </c>
      <c r="E143" s="262" t="s">
        <v>581</v>
      </c>
      <c r="F143" s="235" t="s">
        <v>582</v>
      </c>
      <c r="G143" s="262" t="s">
        <v>770</v>
      </c>
      <c r="H143" s="263">
        <v>17959.04</v>
      </c>
      <c r="I143" s="263">
        <v>0</v>
      </c>
      <c r="J143" s="263">
        <v>17959.04</v>
      </c>
      <c r="K143" s="262" t="s">
        <v>143</v>
      </c>
    </row>
    <row r="144" spans="1:11" ht="15" customHeight="1">
      <c r="A144" s="238" t="s">
        <v>832</v>
      </c>
      <c r="B144" s="236" t="s">
        <v>578</v>
      </c>
      <c r="C144" s="236" t="s">
        <v>831</v>
      </c>
      <c r="D144" s="237">
        <v>44165</v>
      </c>
      <c r="E144" s="238" t="s">
        <v>580</v>
      </c>
      <c r="F144" s="235" t="s">
        <v>579</v>
      </c>
      <c r="G144" s="238" t="s">
        <v>768</v>
      </c>
      <c r="H144" s="239">
        <v>149.97</v>
      </c>
      <c r="I144" s="239">
        <v>0</v>
      </c>
      <c r="J144" s="239">
        <v>149.97</v>
      </c>
      <c r="K144" s="238" t="s">
        <v>143</v>
      </c>
    </row>
    <row r="145" spans="1:11" ht="15" customHeight="1">
      <c r="A145" s="238" t="s">
        <v>830</v>
      </c>
      <c r="B145" s="236" t="s">
        <v>578</v>
      </c>
      <c r="C145" s="236" t="s">
        <v>829</v>
      </c>
      <c r="D145" s="237">
        <v>44165</v>
      </c>
      <c r="E145" s="238" t="s">
        <v>580</v>
      </c>
      <c r="F145" s="235" t="s">
        <v>579</v>
      </c>
      <c r="G145" s="238" t="s">
        <v>828</v>
      </c>
      <c r="H145" s="239">
        <v>191.48</v>
      </c>
      <c r="I145" s="239">
        <v>0</v>
      </c>
      <c r="J145" s="239">
        <v>191.48</v>
      </c>
      <c r="K145" s="238" t="s">
        <v>143</v>
      </c>
    </row>
    <row r="146" spans="1:11" ht="15" customHeight="1">
      <c r="H146" s="240">
        <v>2132117.2400000002</v>
      </c>
      <c r="I146" s="248">
        <v>216011.87</v>
      </c>
      <c r="J146" s="240">
        <v>1916105.37</v>
      </c>
    </row>
    <row r="148" spans="1:11" ht="15" customHeight="1">
      <c r="G148" s="261" t="s">
        <v>827</v>
      </c>
      <c r="H148" s="240">
        <v>0</v>
      </c>
      <c r="I148" s="240">
        <v>0</v>
      </c>
      <c r="J148" s="240">
        <v>0</v>
      </c>
    </row>
  </sheetData>
  <pageMargins left="0" right="0" top="0" bottom="0" header="0" footer="0"/>
  <pageSetup paperSize="9" scale="90" fitToWidth="0" fitToHeight="0" orientation="landscape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8B93-6933-4DE8-810C-7FD28C717588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"/>
  <sheetViews>
    <sheetView workbookViewId="0">
      <selection activeCell="E11" sqref="E11"/>
    </sheetView>
  </sheetViews>
  <sheetFormatPr defaultColWidth="17.28515625" defaultRowHeight="15" customHeight="1"/>
  <cols>
    <col min="1" max="16384" width="17.28515625" style="225"/>
  </cols>
  <sheetData>
    <row r="1" spans="1:7" ht="15" customHeight="1">
      <c r="A1" s="234" t="s">
        <v>74</v>
      </c>
      <c r="B1" s="234" t="s">
        <v>510</v>
      </c>
      <c r="C1" s="234" t="s">
        <v>511</v>
      </c>
      <c r="D1" s="234" t="s">
        <v>512</v>
      </c>
      <c r="E1" s="234" t="s">
        <v>513</v>
      </c>
      <c r="F1" s="234" t="s">
        <v>514</v>
      </c>
      <c r="G1" s="234" t="s">
        <v>515</v>
      </c>
    </row>
    <row r="2" spans="1:7" ht="15" customHeight="1">
      <c r="A2" s="242">
        <v>159</v>
      </c>
      <c r="B2" s="243">
        <v>44137</v>
      </c>
      <c r="C2" s="244" t="s">
        <v>516</v>
      </c>
      <c r="D2" s="244" t="s">
        <v>517</v>
      </c>
      <c r="E2" s="244" t="s">
        <v>826</v>
      </c>
      <c r="F2" s="245">
        <v>74.34</v>
      </c>
      <c r="G2" s="244" t="s">
        <v>825</v>
      </c>
    </row>
    <row r="3" spans="1:7" ht="15" customHeight="1">
      <c r="A3" s="242">
        <v>160</v>
      </c>
      <c r="B3" s="243">
        <v>44139</v>
      </c>
      <c r="C3" s="244" t="s">
        <v>516</v>
      </c>
      <c r="D3" s="244" t="s">
        <v>517</v>
      </c>
      <c r="E3" s="244" t="s">
        <v>824</v>
      </c>
      <c r="F3" s="245">
        <v>24.45</v>
      </c>
      <c r="G3" s="244" t="s">
        <v>823</v>
      </c>
    </row>
    <row r="4" spans="1:7" ht="15" customHeight="1">
      <c r="A4" s="242">
        <v>161</v>
      </c>
      <c r="B4" s="243">
        <v>44140</v>
      </c>
      <c r="C4" s="244" t="s">
        <v>516</v>
      </c>
      <c r="D4" s="244" t="s">
        <v>517</v>
      </c>
      <c r="E4" s="244" t="s">
        <v>822</v>
      </c>
      <c r="F4" s="245">
        <v>115.75</v>
      </c>
      <c r="G4" s="244" t="s">
        <v>821</v>
      </c>
    </row>
    <row r="5" spans="1:7" ht="15" customHeight="1">
      <c r="E5" s="246" t="s">
        <v>518</v>
      </c>
      <c r="F5" s="247">
        <v>214.54</v>
      </c>
    </row>
  </sheetData>
  <pageMargins left="0.35433070866141736" right="0.23622047244094491" top="0.27559055118110237" bottom="0.31496062992125984" header="0.31496062992125984" footer="0.31496062992125984"/>
  <pageSetup paperSize="9" orientation="landscape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7"/>
  <sheetViews>
    <sheetView topLeftCell="A94" workbookViewId="0">
      <selection activeCell="L107" sqref="L107"/>
    </sheetView>
  </sheetViews>
  <sheetFormatPr defaultColWidth="17.28515625" defaultRowHeight="15" customHeight="1"/>
  <cols>
    <col min="1" max="1" width="3.85546875" style="225" customWidth="1"/>
    <col min="2" max="2" width="8.140625" style="225" customWidth="1"/>
    <col min="3" max="3" width="7.140625" style="225" customWidth="1"/>
    <col min="4" max="6" width="17.28515625" style="225"/>
    <col min="7" max="7" width="9.85546875" style="225" customWidth="1"/>
    <col min="8" max="8" width="8.42578125" style="225" customWidth="1"/>
    <col min="9" max="16384" width="17.28515625" style="225"/>
  </cols>
  <sheetData>
    <row r="1" spans="1:10" ht="15" customHeight="1">
      <c r="A1" s="234" t="s">
        <v>74</v>
      </c>
      <c r="B1" s="234" t="s">
        <v>75</v>
      </c>
      <c r="C1" s="234" t="s">
        <v>76</v>
      </c>
      <c r="D1" s="234" t="s">
        <v>77</v>
      </c>
      <c r="E1" s="234" t="s">
        <v>78</v>
      </c>
      <c r="F1" s="234" t="s">
        <v>79</v>
      </c>
      <c r="G1" s="234" t="s">
        <v>474</v>
      </c>
      <c r="H1" s="234" t="s">
        <v>81</v>
      </c>
      <c r="I1" s="234" t="s">
        <v>82</v>
      </c>
      <c r="J1" s="234" t="s">
        <v>83</v>
      </c>
    </row>
    <row r="2" spans="1:10" ht="15" customHeight="1">
      <c r="A2" s="235" t="s">
        <v>84</v>
      </c>
      <c r="B2" s="236" t="s">
        <v>606</v>
      </c>
      <c r="C2" s="236" t="s">
        <v>820</v>
      </c>
      <c r="D2" s="237">
        <v>44140</v>
      </c>
      <c r="E2" s="238" t="s">
        <v>631</v>
      </c>
      <c r="F2" s="238" t="s">
        <v>819</v>
      </c>
      <c r="G2" s="239">
        <v>14</v>
      </c>
      <c r="H2" s="239">
        <v>0</v>
      </c>
      <c r="I2" s="235" t="s">
        <v>89</v>
      </c>
      <c r="J2" s="235" t="s">
        <v>90</v>
      </c>
    </row>
    <row r="3" spans="1:10" ht="15" customHeight="1">
      <c r="A3" s="235" t="s">
        <v>91</v>
      </c>
      <c r="B3" s="236" t="s">
        <v>107</v>
      </c>
      <c r="C3" s="236" t="s">
        <v>818</v>
      </c>
      <c r="D3" s="237">
        <v>44137</v>
      </c>
      <c r="E3" s="238" t="s">
        <v>475</v>
      </c>
      <c r="F3" s="238" t="s">
        <v>476</v>
      </c>
      <c r="G3" s="239">
        <v>4936.3100000000004</v>
      </c>
      <c r="H3" s="239">
        <v>27.71</v>
      </c>
      <c r="I3" s="235" t="s">
        <v>89</v>
      </c>
      <c r="J3" s="235" t="s">
        <v>90</v>
      </c>
    </row>
    <row r="4" spans="1:10" ht="15" customHeight="1">
      <c r="A4" s="235" t="s">
        <v>96</v>
      </c>
      <c r="B4" s="236" t="s">
        <v>107</v>
      </c>
      <c r="C4" s="236" t="s">
        <v>817</v>
      </c>
      <c r="D4" s="237">
        <v>44138</v>
      </c>
      <c r="E4" s="238" t="s">
        <v>475</v>
      </c>
      <c r="F4" s="238" t="s">
        <v>816</v>
      </c>
      <c r="G4" s="239">
        <v>1496.76</v>
      </c>
      <c r="H4" s="239">
        <v>27.59</v>
      </c>
      <c r="I4" s="235" t="s">
        <v>89</v>
      </c>
      <c r="J4" s="235" t="s">
        <v>90</v>
      </c>
    </row>
    <row r="5" spans="1:10" ht="15" customHeight="1">
      <c r="A5" s="235" t="s">
        <v>99</v>
      </c>
      <c r="B5" s="236" t="s">
        <v>107</v>
      </c>
      <c r="C5" s="236" t="s">
        <v>815</v>
      </c>
      <c r="D5" s="237">
        <v>44139</v>
      </c>
      <c r="E5" s="238" t="s">
        <v>475</v>
      </c>
      <c r="F5" s="238" t="s">
        <v>814</v>
      </c>
      <c r="G5" s="239">
        <v>8257.18</v>
      </c>
      <c r="H5" s="239">
        <v>28.24</v>
      </c>
      <c r="I5" s="235" t="s">
        <v>89</v>
      </c>
      <c r="J5" s="235" t="s">
        <v>90</v>
      </c>
    </row>
    <row r="6" spans="1:10" ht="15" customHeight="1">
      <c r="A6" s="235" t="s">
        <v>103</v>
      </c>
      <c r="B6" s="236" t="s">
        <v>107</v>
      </c>
      <c r="C6" s="236" t="s">
        <v>813</v>
      </c>
      <c r="D6" s="237">
        <v>44139</v>
      </c>
      <c r="E6" s="238" t="s">
        <v>475</v>
      </c>
      <c r="F6" s="238" t="s">
        <v>478</v>
      </c>
      <c r="G6" s="239">
        <v>1002.01</v>
      </c>
      <c r="H6" s="239">
        <v>0</v>
      </c>
      <c r="I6" s="235" t="s">
        <v>89</v>
      </c>
      <c r="J6" s="235" t="s">
        <v>90</v>
      </c>
    </row>
    <row r="7" spans="1:10" ht="15" customHeight="1">
      <c r="A7" s="235" t="s">
        <v>106</v>
      </c>
      <c r="B7" s="236" t="s">
        <v>107</v>
      </c>
      <c r="C7" s="236" t="s">
        <v>812</v>
      </c>
      <c r="D7" s="237">
        <v>44140</v>
      </c>
      <c r="E7" s="238" t="s">
        <v>475</v>
      </c>
      <c r="F7" s="238" t="s">
        <v>478</v>
      </c>
      <c r="G7" s="239">
        <v>3366.66</v>
      </c>
      <c r="H7" s="239">
        <v>39.6</v>
      </c>
      <c r="I7" s="235" t="s">
        <v>89</v>
      </c>
      <c r="J7" s="235" t="s">
        <v>90</v>
      </c>
    </row>
    <row r="8" spans="1:10" ht="15" customHeight="1">
      <c r="A8" s="235" t="s">
        <v>110</v>
      </c>
      <c r="B8" s="236" t="s">
        <v>107</v>
      </c>
      <c r="C8" s="236" t="s">
        <v>811</v>
      </c>
      <c r="D8" s="237">
        <v>44141</v>
      </c>
      <c r="E8" s="238" t="s">
        <v>475</v>
      </c>
      <c r="F8" s="238" t="s">
        <v>478</v>
      </c>
      <c r="G8" s="239">
        <v>475.68</v>
      </c>
      <c r="H8" s="239">
        <v>0</v>
      </c>
      <c r="I8" s="235" t="s">
        <v>89</v>
      </c>
      <c r="J8" s="235" t="s">
        <v>90</v>
      </c>
    </row>
    <row r="9" spans="1:10" ht="15" customHeight="1">
      <c r="A9" s="235" t="s">
        <v>113</v>
      </c>
      <c r="B9" s="236" t="s">
        <v>107</v>
      </c>
      <c r="C9" s="236" t="s">
        <v>810</v>
      </c>
      <c r="D9" s="237">
        <v>44144</v>
      </c>
      <c r="E9" s="238" t="s">
        <v>475</v>
      </c>
      <c r="F9" s="238" t="s">
        <v>478</v>
      </c>
      <c r="G9" s="239">
        <v>2075.54</v>
      </c>
      <c r="H9" s="239">
        <v>0</v>
      </c>
      <c r="I9" s="235" t="s">
        <v>89</v>
      </c>
      <c r="J9" s="235" t="s">
        <v>90</v>
      </c>
    </row>
    <row r="10" spans="1:10" ht="15" customHeight="1">
      <c r="A10" s="235" t="s">
        <v>116</v>
      </c>
      <c r="B10" s="236" t="s">
        <v>107</v>
      </c>
      <c r="C10" s="236" t="s">
        <v>809</v>
      </c>
      <c r="D10" s="237">
        <v>44145</v>
      </c>
      <c r="E10" s="238" t="s">
        <v>475</v>
      </c>
      <c r="F10" s="238" t="s">
        <v>477</v>
      </c>
      <c r="G10" s="239">
        <v>1135.6500000000001</v>
      </c>
      <c r="H10" s="239">
        <v>12.5</v>
      </c>
      <c r="I10" s="235" t="s">
        <v>89</v>
      </c>
      <c r="J10" s="235" t="s">
        <v>90</v>
      </c>
    </row>
    <row r="11" spans="1:10" ht="15" customHeight="1">
      <c r="A11" s="235" t="s">
        <v>119</v>
      </c>
      <c r="B11" s="236" t="s">
        <v>808</v>
      </c>
      <c r="C11" s="236" t="s">
        <v>807</v>
      </c>
      <c r="D11" s="237">
        <v>44146</v>
      </c>
      <c r="E11" s="238" t="s">
        <v>475</v>
      </c>
      <c r="F11" s="238" t="s">
        <v>476</v>
      </c>
      <c r="G11" s="239">
        <v>648.11</v>
      </c>
      <c r="H11" s="239">
        <v>0</v>
      </c>
      <c r="I11" s="235" t="s">
        <v>89</v>
      </c>
      <c r="J11" s="235" t="s">
        <v>90</v>
      </c>
    </row>
    <row r="12" spans="1:10" ht="15" customHeight="1">
      <c r="A12" s="235" t="s">
        <v>122</v>
      </c>
      <c r="B12" s="236" t="s">
        <v>107</v>
      </c>
      <c r="C12" s="236" t="s">
        <v>806</v>
      </c>
      <c r="D12" s="237">
        <v>44147</v>
      </c>
      <c r="E12" s="238" t="s">
        <v>475</v>
      </c>
      <c r="F12" s="238" t="s">
        <v>476</v>
      </c>
      <c r="G12" s="239">
        <v>3295.31</v>
      </c>
      <c r="H12" s="239">
        <v>0</v>
      </c>
      <c r="I12" s="235" t="s">
        <v>89</v>
      </c>
      <c r="J12" s="235" t="s">
        <v>90</v>
      </c>
    </row>
    <row r="13" spans="1:10" ht="15" customHeight="1">
      <c r="A13" s="235" t="s">
        <v>125</v>
      </c>
      <c r="B13" s="236" t="s">
        <v>107</v>
      </c>
      <c r="C13" s="236" t="s">
        <v>805</v>
      </c>
      <c r="D13" s="237">
        <v>44148</v>
      </c>
      <c r="E13" s="238" t="s">
        <v>475</v>
      </c>
      <c r="F13" s="238" t="s">
        <v>478</v>
      </c>
      <c r="G13" s="239">
        <v>792.4</v>
      </c>
      <c r="H13" s="239">
        <v>12.42</v>
      </c>
      <c r="I13" s="235" t="s">
        <v>89</v>
      </c>
      <c r="J13" s="235" t="s">
        <v>90</v>
      </c>
    </row>
    <row r="14" spans="1:10" ht="15" customHeight="1">
      <c r="A14" s="235" t="s">
        <v>128</v>
      </c>
      <c r="B14" s="236" t="s">
        <v>107</v>
      </c>
      <c r="C14" s="236" t="s">
        <v>804</v>
      </c>
      <c r="D14" s="237">
        <v>44151</v>
      </c>
      <c r="E14" s="238" t="s">
        <v>475</v>
      </c>
      <c r="F14" s="238" t="s">
        <v>478</v>
      </c>
      <c r="G14" s="239">
        <v>2474.9899999999998</v>
      </c>
      <c r="H14" s="239">
        <v>0</v>
      </c>
      <c r="I14" s="235" t="s">
        <v>89</v>
      </c>
      <c r="J14" s="235" t="s">
        <v>90</v>
      </c>
    </row>
    <row r="15" spans="1:10" ht="15" customHeight="1">
      <c r="A15" s="235" t="s">
        <v>131</v>
      </c>
      <c r="B15" s="236" t="s">
        <v>107</v>
      </c>
      <c r="C15" s="236" t="s">
        <v>803</v>
      </c>
      <c r="D15" s="237">
        <v>44152</v>
      </c>
      <c r="E15" s="238" t="s">
        <v>475</v>
      </c>
      <c r="F15" s="238" t="s">
        <v>476</v>
      </c>
      <c r="G15" s="239">
        <v>1072.31</v>
      </c>
      <c r="H15" s="239">
        <v>0</v>
      </c>
      <c r="I15" s="235" t="s">
        <v>89</v>
      </c>
      <c r="J15" s="235" t="s">
        <v>90</v>
      </c>
    </row>
    <row r="16" spans="1:10" ht="15" customHeight="1">
      <c r="A16" s="235" t="s">
        <v>134</v>
      </c>
      <c r="B16" s="236" t="s">
        <v>107</v>
      </c>
      <c r="C16" s="236" t="s">
        <v>802</v>
      </c>
      <c r="D16" s="237">
        <v>44153</v>
      </c>
      <c r="E16" s="238" t="s">
        <v>475</v>
      </c>
      <c r="F16" s="238" t="s">
        <v>801</v>
      </c>
      <c r="G16" s="239">
        <v>537.09</v>
      </c>
      <c r="H16" s="239">
        <v>0</v>
      </c>
      <c r="I16" s="235" t="s">
        <v>89</v>
      </c>
      <c r="J16" s="235" t="s">
        <v>90</v>
      </c>
    </row>
    <row r="17" spans="1:10" ht="15" customHeight="1">
      <c r="A17" s="235" t="s">
        <v>137</v>
      </c>
      <c r="B17" s="236" t="s">
        <v>107</v>
      </c>
      <c r="C17" s="236" t="s">
        <v>800</v>
      </c>
      <c r="D17" s="237">
        <v>44153</v>
      </c>
      <c r="E17" s="238" t="s">
        <v>480</v>
      </c>
      <c r="F17" s="238" t="s">
        <v>799</v>
      </c>
      <c r="G17" s="239">
        <v>107.2</v>
      </c>
      <c r="H17" s="239">
        <v>0</v>
      </c>
      <c r="I17" s="235" t="s">
        <v>89</v>
      </c>
      <c r="J17" s="235" t="s">
        <v>90</v>
      </c>
    </row>
    <row r="18" spans="1:10" ht="15" customHeight="1">
      <c r="A18" s="235" t="s">
        <v>140</v>
      </c>
      <c r="B18" s="236" t="s">
        <v>107</v>
      </c>
      <c r="C18" s="236" t="s">
        <v>798</v>
      </c>
      <c r="D18" s="237">
        <v>44153</v>
      </c>
      <c r="E18" s="238" t="s">
        <v>475</v>
      </c>
      <c r="F18" s="238" t="s">
        <v>476</v>
      </c>
      <c r="G18" s="239">
        <v>1145.8499999999999</v>
      </c>
      <c r="H18" s="239">
        <v>6.2</v>
      </c>
      <c r="I18" s="235" t="s">
        <v>89</v>
      </c>
      <c r="J18" s="235" t="s">
        <v>90</v>
      </c>
    </row>
    <row r="19" spans="1:10" ht="15" customHeight="1">
      <c r="A19" s="235" t="s">
        <v>144</v>
      </c>
      <c r="B19" s="236" t="s">
        <v>107</v>
      </c>
      <c r="C19" s="236" t="s">
        <v>797</v>
      </c>
      <c r="D19" s="237">
        <v>44154</v>
      </c>
      <c r="E19" s="238" t="s">
        <v>475</v>
      </c>
      <c r="F19" s="238" t="s">
        <v>796</v>
      </c>
      <c r="G19" s="239">
        <v>1508.36</v>
      </c>
      <c r="H19" s="239">
        <v>0</v>
      </c>
      <c r="I19" s="235" t="s">
        <v>89</v>
      </c>
      <c r="J19" s="235" t="s">
        <v>90</v>
      </c>
    </row>
    <row r="20" spans="1:10" ht="15" customHeight="1">
      <c r="A20" s="235" t="s">
        <v>147</v>
      </c>
      <c r="B20" s="236" t="s">
        <v>107</v>
      </c>
      <c r="C20" s="236" t="s">
        <v>795</v>
      </c>
      <c r="D20" s="237">
        <v>44155</v>
      </c>
      <c r="E20" s="238" t="s">
        <v>475</v>
      </c>
      <c r="F20" s="238" t="s">
        <v>478</v>
      </c>
      <c r="G20" s="239">
        <v>5330.76</v>
      </c>
      <c r="H20" s="239">
        <v>0</v>
      </c>
      <c r="I20" s="235" t="s">
        <v>89</v>
      </c>
      <c r="J20" s="235" t="s">
        <v>90</v>
      </c>
    </row>
    <row r="21" spans="1:10" ht="15" customHeight="1">
      <c r="A21" s="235" t="s">
        <v>150</v>
      </c>
      <c r="B21" s="236" t="s">
        <v>107</v>
      </c>
      <c r="C21" s="236" t="s">
        <v>794</v>
      </c>
      <c r="D21" s="237">
        <v>44158</v>
      </c>
      <c r="E21" s="238" t="s">
        <v>475</v>
      </c>
      <c r="F21" s="238" t="s">
        <v>478</v>
      </c>
      <c r="G21" s="239">
        <v>2942.27</v>
      </c>
      <c r="H21" s="239">
        <v>41.7</v>
      </c>
      <c r="I21" s="235" t="s">
        <v>89</v>
      </c>
      <c r="J21" s="235" t="s">
        <v>90</v>
      </c>
    </row>
    <row r="22" spans="1:10" ht="15" customHeight="1">
      <c r="A22" s="235" t="s">
        <v>153</v>
      </c>
      <c r="B22" s="236" t="s">
        <v>107</v>
      </c>
      <c r="C22" s="236" t="s">
        <v>793</v>
      </c>
      <c r="D22" s="237">
        <v>44159</v>
      </c>
      <c r="E22" s="238" t="s">
        <v>475</v>
      </c>
      <c r="F22" s="238" t="s">
        <v>478</v>
      </c>
      <c r="G22" s="239">
        <v>936.48</v>
      </c>
      <c r="H22" s="239">
        <v>0</v>
      </c>
      <c r="I22" s="235" t="s">
        <v>89</v>
      </c>
      <c r="J22" s="235" t="s">
        <v>90</v>
      </c>
    </row>
    <row r="23" spans="1:10" ht="15" customHeight="1">
      <c r="A23" s="235" t="s">
        <v>156</v>
      </c>
      <c r="B23" s="236" t="s">
        <v>107</v>
      </c>
      <c r="C23" s="236" t="s">
        <v>792</v>
      </c>
      <c r="D23" s="237">
        <v>44160</v>
      </c>
      <c r="E23" s="238" t="s">
        <v>475</v>
      </c>
      <c r="F23" s="238" t="s">
        <v>478</v>
      </c>
      <c r="G23" s="239">
        <v>2990.35</v>
      </c>
      <c r="H23" s="239">
        <v>0</v>
      </c>
      <c r="I23" s="235" t="s">
        <v>89</v>
      </c>
      <c r="J23" s="235" t="s">
        <v>90</v>
      </c>
    </row>
    <row r="24" spans="1:10" ht="15" customHeight="1">
      <c r="A24" s="235" t="s">
        <v>159</v>
      </c>
      <c r="B24" s="236" t="s">
        <v>107</v>
      </c>
      <c r="C24" s="236" t="s">
        <v>791</v>
      </c>
      <c r="D24" s="237">
        <v>44161</v>
      </c>
      <c r="E24" s="238" t="s">
        <v>475</v>
      </c>
      <c r="F24" s="238" t="s">
        <v>476</v>
      </c>
      <c r="G24" s="239">
        <v>1638.94</v>
      </c>
      <c r="H24" s="239">
        <v>0</v>
      </c>
      <c r="I24" s="235" t="s">
        <v>89</v>
      </c>
      <c r="J24" s="235" t="s">
        <v>90</v>
      </c>
    </row>
    <row r="25" spans="1:10" ht="15" customHeight="1">
      <c r="A25" s="235" t="s">
        <v>162</v>
      </c>
      <c r="B25" s="236" t="s">
        <v>107</v>
      </c>
      <c r="C25" s="236" t="s">
        <v>790</v>
      </c>
      <c r="D25" s="237">
        <v>44162</v>
      </c>
      <c r="E25" s="238" t="s">
        <v>475</v>
      </c>
      <c r="F25" s="238" t="s">
        <v>476</v>
      </c>
      <c r="G25" s="239">
        <v>4172.37</v>
      </c>
      <c r="H25" s="239">
        <v>74.98</v>
      </c>
      <c r="I25" s="235" t="s">
        <v>89</v>
      </c>
      <c r="J25" s="235" t="s">
        <v>90</v>
      </c>
    </row>
    <row r="26" spans="1:10" ht="15" customHeight="1">
      <c r="A26" s="235" t="s">
        <v>165</v>
      </c>
      <c r="B26" s="236" t="s">
        <v>107</v>
      </c>
      <c r="C26" s="236" t="s">
        <v>789</v>
      </c>
      <c r="D26" s="237">
        <v>44165</v>
      </c>
      <c r="E26" s="238" t="s">
        <v>475</v>
      </c>
      <c r="F26" s="238" t="s">
        <v>476</v>
      </c>
      <c r="G26" s="239">
        <v>6079.49</v>
      </c>
      <c r="H26" s="239">
        <v>63.17</v>
      </c>
      <c r="I26" s="235" t="s">
        <v>89</v>
      </c>
      <c r="J26" s="235" t="s">
        <v>90</v>
      </c>
    </row>
    <row r="27" spans="1:10" ht="15" customHeight="1">
      <c r="A27" s="235" t="s">
        <v>168</v>
      </c>
      <c r="B27" s="236" t="s">
        <v>479</v>
      </c>
      <c r="C27" s="236" t="s">
        <v>788</v>
      </c>
      <c r="D27" s="237">
        <v>44137</v>
      </c>
      <c r="E27" s="238" t="s">
        <v>480</v>
      </c>
      <c r="F27" s="238" t="s">
        <v>787</v>
      </c>
      <c r="G27" s="239">
        <v>56.39</v>
      </c>
      <c r="H27" s="239">
        <v>0</v>
      </c>
      <c r="I27" s="235" t="s">
        <v>89</v>
      </c>
      <c r="J27" s="235" t="s">
        <v>90</v>
      </c>
    </row>
    <row r="28" spans="1:10" ht="15" customHeight="1">
      <c r="A28" s="235" t="s">
        <v>171</v>
      </c>
      <c r="B28" s="236" t="s">
        <v>479</v>
      </c>
      <c r="C28" s="236" t="s">
        <v>786</v>
      </c>
      <c r="D28" s="237">
        <v>44158</v>
      </c>
      <c r="E28" s="238" t="s">
        <v>480</v>
      </c>
      <c r="F28" s="238" t="s">
        <v>785</v>
      </c>
      <c r="G28" s="239">
        <v>20.88</v>
      </c>
      <c r="H28" s="239">
        <v>0</v>
      </c>
      <c r="I28" s="235" t="s">
        <v>89</v>
      </c>
      <c r="J28" s="235" t="s">
        <v>90</v>
      </c>
    </row>
    <row r="29" spans="1:10" ht="15" customHeight="1">
      <c r="A29" s="235" t="s">
        <v>174</v>
      </c>
      <c r="B29" s="236" t="s">
        <v>479</v>
      </c>
      <c r="C29" s="236" t="s">
        <v>784</v>
      </c>
      <c r="D29" s="237">
        <v>44160</v>
      </c>
      <c r="E29" s="238" t="s">
        <v>480</v>
      </c>
      <c r="F29" s="238" t="s">
        <v>783</v>
      </c>
      <c r="G29" s="239">
        <v>22.67</v>
      </c>
      <c r="H29" s="239">
        <v>0</v>
      </c>
      <c r="I29" s="235" t="s">
        <v>89</v>
      </c>
      <c r="J29" s="235" t="s">
        <v>90</v>
      </c>
    </row>
    <row r="30" spans="1:10" ht="15" customHeight="1">
      <c r="A30" s="235" t="s">
        <v>177</v>
      </c>
      <c r="B30" s="236" t="s">
        <v>479</v>
      </c>
      <c r="C30" s="236" t="s">
        <v>782</v>
      </c>
      <c r="D30" s="237">
        <v>44162</v>
      </c>
      <c r="E30" s="238" t="s">
        <v>480</v>
      </c>
      <c r="F30" s="238" t="s">
        <v>781</v>
      </c>
      <c r="G30" s="239">
        <v>33.72</v>
      </c>
      <c r="H30" s="239">
        <v>0</v>
      </c>
      <c r="I30" s="235" t="s">
        <v>89</v>
      </c>
      <c r="J30" s="235" t="s">
        <v>90</v>
      </c>
    </row>
    <row r="31" spans="1:10" ht="15" customHeight="1">
      <c r="A31" s="235" t="s">
        <v>180</v>
      </c>
      <c r="B31" s="236" t="s">
        <v>479</v>
      </c>
      <c r="C31" s="236" t="s">
        <v>780</v>
      </c>
      <c r="D31" s="237">
        <v>44165</v>
      </c>
      <c r="E31" s="238" t="s">
        <v>480</v>
      </c>
      <c r="F31" s="238" t="s">
        <v>779</v>
      </c>
      <c r="G31" s="239">
        <v>30</v>
      </c>
      <c r="H31" s="239">
        <v>0</v>
      </c>
      <c r="I31" s="235" t="s">
        <v>89</v>
      </c>
      <c r="J31" s="235" t="s">
        <v>90</v>
      </c>
    </row>
    <row r="32" spans="1:10" ht="15" customHeight="1">
      <c r="A32" s="235" t="s">
        <v>183</v>
      </c>
      <c r="B32" s="236" t="s">
        <v>92</v>
      </c>
      <c r="C32" s="236" t="s">
        <v>778</v>
      </c>
      <c r="D32" s="237">
        <v>44137</v>
      </c>
      <c r="E32" s="238" t="s">
        <v>480</v>
      </c>
      <c r="F32" s="238" t="s">
        <v>481</v>
      </c>
      <c r="G32" s="239">
        <v>74.34</v>
      </c>
      <c r="H32" s="239">
        <v>0</v>
      </c>
      <c r="I32" s="235" t="s">
        <v>89</v>
      </c>
      <c r="J32" s="235" t="s">
        <v>90</v>
      </c>
    </row>
    <row r="33" spans="1:10" ht="15" customHeight="1">
      <c r="A33" s="235" t="s">
        <v>187</v>
      </c>
      <c r="B33" s="236" t="s">
        <v>92</v>
      </c>
      <c r="C33" s="236" t="s">
        <v>777</v>
      </c>
      <c r="D33" s="237">
        <v>44139</v>
      </c>
      <c r="E33" s="238" t="s">
        <v>480</v>
      </c>
      <c r="F33" s="238" t="s">
        <v>607</v>
      </c>
      <c r="G33" s="239">
        <v>24.45</v>
      </c>
      <c r="H33" s="239">
        <v>0</v>
      </c>
      <c r="I33" s="235" t="s">
        <v>89</v>
      </c>
      <c r="J33" s="235" t="s">
        <v>90</v>
      </c>
    </row>
    <row r="34" spans="1:10" ht="15" customHeight="1">
      <c r="A34" s="235" t="s">
        <v>191</v>
      </c>
      <c r="B34" s="236" t="s">
        <v>92</v>
      </c>
      <c r="C34" s="236" t="s">
        <v>776</v>
      </c>
      <c r="D34" s="237">
        <v>44140</v>
      </c>
      <c r="E34" s="238" t="s">
        <v>480</v>
      </c>
      <c r="F34" s="238" t="s">
        <v>607</v>
      </c>
      <c r="G34" s="239">
        <v>115.75</v>
      </c>
      <c r="H34" s="239">
        <v>0</v>
      </c>
      <c r="I34" s="235" t="s">
        <v>89</v>
      </c>
      <c r="J34" s="235" t="s">
        <v>90</v>
      </c>
    </row>
    <row r="35" spans="1:10" ht="15" customHeight="1">
      <c r="A35" s="235" t="s">
        <v>194</v>
      </c>
      <c r="B35" s="236" t="s">
        <v>392</v>
      </c>
      <c r="C35" s="236" t="s">
        <v>775</v>
      </c>
      <c r="D35" s="237">
        <v>44140</v>
      </c>
      <c r="E35" s="238" t="s">
        <v>394</v>
      </c>
      <c r="F35" s="238" t="s">
        <v>774</v>
      </c>
      <c r="G35" s="239">
        <v>161229.60999999999</v>
      </c>
      <c r="H35" s="239">
        <v>0</v>
      </c>
      <c r="I35" s="235" t="s">
        <v>143</v>
      </c>
      <c r="J35" s="235" t="s">
        <v>396</v>
      </c>
    </row>
    <row r="36" spans="1:10" ht="15" customHeight="1">
      <c r="A36" s="235" t="s">
        <v>197</v>
      </c>
      <c r="B36" s="236" t="s">
        <v>392</v>
      </c>
      <c r="C36" s="236" t="s">
        <v>773</v>
      </c>
      <c r="D36" s="237">
        <v>44162</v>
      </c>
      <c r="E36" s="238" t="s">
        <v>394</v>
      </c>
      <c r="F36" s="238" t="s">
        <v>772</v>
      </c>
      <c r="G36" s="239">
        <v>191791.04</v>
      </c>
      <c r="H36" s="239">
        <v>0</v>
      </c>
      <c r="I36" s="235" t="s">
        <v>143</v>
      </c>
      <c r="J36" s="235" t="s">
        <v>396</v>
      </c>
    </row>
    <row r="37" spans="1:10" ht="15" customHeight="1">
      <c r="A37" s="235" t="s">
        <v>200</v>
      </c>
      <c r="B37" s="236" t="s">
        <v>392</v>
      </c>
      <c r="C37" s="236" t="s">
        <v>771</v>
      </c>
      <c r="D37" s="237">
        <v>44165</v>
      </c>
      <c r="E37" s="238" t="s">
        <v>394</v>
      </c>
      <c r="F37" s="238" t="s">
        <v>770</v>
      </c>
      <c r="G37" s="239">
        <v>17959.04</v>
      </c>
      <c r="H37" s="239">
        <v>0</v>
      </c>
      <c r="I37" s="235" t="s">
        <v>143</v>
      </c>
      <c r="J37" s="235" t="s">
        <v>396</v>
      </c>
    </row>
    <row r="38" spans="1:10" ht="15" customHeight="1">
      <c r="A38" s="235" t="s">
        <v>203</v>
      </c>
      <c r="B38" s="236" t="s">
        <v>392</v>
      </c>
      <c r="C38" s="236" t="s">
        <v>769</v>
      </c>
      <c r="D38" s="237">
        <v>44165</v>
      </c>
      <c r="E38" s="238" t="s">
        <v>394</v>
      </c>
      <c r="F38" s="238" t="s">
        <v>768</v>
      </c>
      <c r="G38" s="239">
        <v>149.97</v>
      </c>
      <c r="H38" s="239">
        <v>0</v>
      </c>
      <c r="I38" s="235"/>
      <c r="J38" s="235"/>
    </row>
    <row r="39" spans="1:10" ht="15" customHeight="1">
      <c r="A39" s="235" t="s">
        <v>206</v>
      </c>
      <c r="B39" s="236" t="s">
        <v>282</v>
      </c>
      <c r="C39" s="236" t="s">
        <v>767</v>
      </c>
      <c r="D39" s="237">
        <v>44137</v>
      </c>
      <c r="E39" s="238" t="s">
        <v>765</v>
      </c>
      <c r="F39" s="238" t="s">
        <v>760</v>
      </c>
      <c r="G39" s="239">
        <v>2.76</v>
      </c>
      <c r="H39" s="239">
        <v>0</v>
      </c>
      <c r="I39" s="235" t="s">
        <v>89</v>
      </c>
      <c r="J39" s="235" t="s">
        <v>90</v>
      </c>
    </row>
    <row r="40" spans="1:10" ht="15" customHeight="1">
      <c r="A40" s="235" t="s">
        <v>209</v>
      </c>
      <c r="B40" s="236" t="s">
        <v>282</v>
      </c>
      <c r="C40" s="236" t="s">
        <v>766</v>
      </c>
      <c r="D40" s="237">
        <v>44137</v>
      </c>
      <c r="E40" s="238" t="s">
        <v>765</v>
      </c>
      <c r="F40" s="238" t="s">
        <v>760</v>
      </c>
      <c r="G40" s="239">
        <v>4439.99</v>
      </c>
      <c r="H40" s="239">
        <v>0</v>
      </c>
      <c r="I40" s="235" t="s">
        <v>89</v>
      </c>
      <c r="J40" s="235" t="s">
        <v>90</v>
      </c>
    </row>
    <row r="41" spans="1:10" ht="15" customHeight="1">
      <c r="A41" s="235" t="s">
        <v>212</v>
      </c>
      <c r="B41" s="236" t="s">
        <v>282</v>
      </c>
      <c r="C41" s="236" t="s">
        <v>764</v>
      </c>
      <c r="D41" s="237">
        <v>44137</v>
      </c>
      <c r="E41" s="238" t="s">
        <v>609</v>
      </c>
      <c r="F41" s="238" t="s">
        <v>760</v>
      </c>
      <c r="G41" s="239">
        <v>928.13</v>
      </c>
      <c r="H41" s="239">
        <v>0</v>
      </c>
      <c r="I41" s="235" t="s">
        <v>89</v>
      </c>
      <c r="J41" s="235" t="s">
        <v>90</v>
      </c>
    </row>
    <row r="42" spans="1:10" ht="15" customHeight="1">
      <c r="A42" s="235" t="s">
        <v>215</v>
      </c>
      <c r="B42" s="236" t="s">
        <v>282</v>
      </c>
      <c r="C42" s="236" t="s">
        <v>763</v>
      </c>
      <c r="D42" s="237">
        <v>44137</v>
      </c>
      <c r="E42" s="238" t="s">
        <v>609</v>
      </c>
      <c r="F42" s="238" t="s">
        <v>760</v>
      </c>
      <c r="G42" s="239">
        <v>25.67</v>
      </c>
      <c r="H42" s="239">
        <v>0</v>
      </c>
      <c r="I42" s="235" t="s">
        <v>89</v>
      </c>
      <c r="J42" s="235" t="s">
        <v>90</v>
      </c>
    </row>
    <row r="43" spans="1:10" ht="15" customHeight="1">
      <c r="A43" s="235" t="s">
        <v>218</v>
      </c>
      <c r="B43" s="236" t="s">
        <v>282</v>
      </c>
      <c r="C43" s="236" t="s">
        <v>762</v>
      </c>
      <c r="D43" s="237">
        <v>44137</v>
      </c>
      <c r="E43" s="238" t="s">
        <v>609</v>
      </c>
      <c r="F43" s="238" t="s">
        <v>760</v>
      </c>
      <c r="G43" s="239">
        <v>28.8</v>
      </c>
      <c r="H43" s="239">
        <v>0</v>
      </c>
      <c r="I43" s="235" t="s">
        <v>89</v>
      </c>
      <c r="J43" s="235" t="s">
        <v>90</v>
      </c>
    </row>
    <row r="44" spans="1:10" ht="15" customHeight="1">
      <c r="A44" s="235" t="s">
        <v>221</v>
      </c>
      <c r="B44" s="236" t="s">
        <v>282</v>
      </c>
      <c r="C44" s="236" t="s">
        <v>761</v>
      </c>
      <c r="D44" s="237">
        <v>44137</v>
      </c>
      <c r="E44" s="238" t="s">
        <v>609</v>
      </c>
      <c r="F44" s="238" t="s">
        <v>760</v>
      </c>
      <c r="G44" s="239">
        <v>11.28</v>
      </c>
      <c r="H44" s="239">
        <v>0</v>
      </c>
      <c r="I44" s="235" t="s">
        <v>89</v>
      </c>
      <c r="J44" s="235" t="s">
        <v>90</v>
      </c>
    </row>
    <row r="45" spans="1:10" ht="15" customHeight="1">
      <c r="A45" s="235" t="s">
        <v>224</v>
      </c>
      <c r="B45" s="236" t="s">
        <v>282</v>
      </c>
      <c r="C45" s="236" t="s">
        <v>759</v>
      </c>
      <c r="D45" s="237">
        <v>44137</v>
      </c>
      <c r="E45" s="238" t="s">
        <v>484</v>
      </c>
      <c r="F45" s="238" t="s">
        <v>610</v>
      </c>
      <c r="G45" s="239">
        <v>4026.73</v>
      </c>
      <c r="H45" s="239">
        <v>0</v>
      </c>
      <c r="I45" s="235" t="s">
        <v>89</v>
      </c>
      <c r="J45" s="235" t="s">
        <v>483</v>
      </c>
    </row>
    <row r="46" spans="1:10" ht="15" customHeight="1">
      <c r="A46" s="235" t="s">
        <v>227</v>
      </c>
      <c r="B46" s="236" t="s">
        <v>282</v>
      </c>
      <c r="C46" s="236" t="s">
        <v>758</v>
      </c>
      <c r="D46" s="237">
        <v>44137</v>
      </c>
      <c r="E46" s="238" t="s">
        <v>484</v>
      </c>
      <c r="F46" s="238" t="s">
        <v>611</v>
      </c>
      <c r="G46" s="239">
        <v>150.63999999999999</v>
      </c>
      <c r="H46" s="239">
        <v>0</v>
      </c>
      <c r="I46" s="235" t="s">
        <v>89</v>
      </c>
      <c r="J46" s="235" t="s">
        <v>483</v>
      </c>
    </row>
    <row r="47" spans="1:10" ht="15" customHeight="1">
      <c r="A47" s="235" t="s">
        <v>230</v>
      </c>
      <c r="B47" s="236" t="s">
        <v>282</v>
      </c>
      <c r="C47" s="236" t="s">
        <v>757</v>
      </c>
      <c r="D47" s="237">
        <v>44137</v>
      </c>
      <c r="E47" s="238" t="s">
        <v>608</v>
      </c>
      <c r="F47" s="238" t="s">
        <v>756</v>
      </c>
      <c r="G47" s="239">
        <v>8466.74</v>
      </c>
      <c r="H47" s="239">
        <v>0</v>
      </c>
      <c r="I47" s="235" t="s">
        <v>89</v>
      </c>
      <c r="J47" s="235" t="s">
        <v>483</v>
      </c>
    </row>
    <row r="48" spans="1:10" ht="15" customHeight="1">
      <c r="A48" s="235" t="s">
        <v>233</v>
      </c>
      <c r="B48" s="236" t="s">
        <v>282</v>
      </c>
      <c r="C48" s="236" t="s">
        <v>755</v>
      </c>
      <c r="D48" s="237">
        <v>44137</v>
      </c>
      <c r="E48" s="238" t="s">
        <v>608</v>
      </c>
      <c r="F48" s="238" t="s">
        <v>754</v>
      </c>
      <c r="G48" s="239">
        <v>299.41000000000003</v>
      </c>
      <c r="H48" s="239">
        <v>0</v>
      </c>
      <c r="I48" s="235" t="s">
        <v>89</v>
      </c>
      <c r="J48" s="235" t="s">
        <v>483</v>
      </c>
    </row>
    <row r="49" spans="1:10" ht="15" customHeight="1">
      <c r="A49" s="235" t="s">
        <v>236</v>
      </c>
      <c r="B49" s="236" t="s">
        <v>282</v>
      </c>
      <c r="C49" s="236" t="s">
        <v>753</v>
      </c>
      <c r="D49" s="237">
        <v>44138</v>
      </c>
      <c r="E49" s="238" t="s">
        <v>709</v>
      </c>
      <c r="F49" s="238" t="s">
        <v>487</v>
      </c>
      <c r="G49" s="239">
        <v>85.13</v>
      </c>
      <c r="H49" s="239">
        <v>0</v>
      </c>
      <c r="I49" s="235" t="s">
        <v>89</v>
      </c>
      <c r="J49" s="235" t="s">
        <v>483</v>
      </c>
    </row>
    <row r="50" spans="1:10" ht="15" customHeight="1">
      <c r="A50" s="235" t="s">
        <v>239</v>
      </c>
      <c r="B50" s="236" t="s">
        <v>282</v>
      </c>
      <c r="C50" s="236" t="s">
        <v>752</v>
      </c>
      <c r="D50" s="237">
        <v>44138</v>
      </c>
      <c r="E50" s="238" t="s">
        <v>709</v>
      </c>
      <c r="F50" s="238" t="s">
        <v>488</v>
      </c>
      <c r="G50" s="239">
        <v>2.76</v>
      </c>
      <c r="H50" s="239">
        <v>0</v>
      </c>
      <c r="I50" s="235" t="s">
        <v>89</v>
      </c>
      <c r="J50" s="235" t="s">
        <v>483</v>
      </c>
    </row>
    <row r="51" spans="1:10" ht="15" customHeight="1">
      <c r="A51" s="235" t="s">
        <v>242</v>
      </c>
      <c r="B51" s="236" t="s">
        <v>282</v>
      </c>
      <c r="C51" s="236" t="s">
        <v>751</v>
      </c>
      <c r="D51" s="237">
        <v>44140</v>
      </c>
      <c r="E51" s="238" t="s">
        <v>486</v>
      </c>
      <c r="F51" s="238" t="s">
        <v>612</v>
      </c>
      <c r="G51" s="239">
        <v>23833.03</v>
      </c>
      <c r="H51" s="239">
        <v>0</v>
      </c>
      <c r="I51" s="235" t="s">
        <v>89</v>
      </c>
      <c r="J51" s="235" t="s">
        <v>483</v>
      </c>
    </row>
    <row r="52" spans="1:10" ht="15" customHeight="1">
      <c r="A52" s="235" t="s">
        <v>245</v>
      </c>
      <c r="B52" s="236" t="s">
        <v>282</v>
      </c>
      <c r="C52" s="236" t="s">
        <v>750</v>
      </c>
      <c r="D52" s="237">
        <v>44140</v>
      </c>
      <c r="E52" s="238" t="s">
        <v>486</v>
      </c>
      <c r="F52" s="238" t="s">
        <v>613</v>
      </c>
      <c r="G52" s="239">
        <v>835.42</v>
      </c>
      <c r="H52" s="239">
        <v>0</v>
      </c>
      <c r="I52" s="235" t="s">
        <v>89</v>
      </c>
      <c r="J52" s="235" t="s">
        <v>483</v>
      </c>
    </row>
    <row r="53" spans="1:10" ht="15" customHeight="1">
      <c r="A53" s="235" t="s">
        <v>248</v>
      </c>
      <c r="B53" s="236" t="s">
        <v>282</v>
      </c>
      <c r="C53" s="236" t="s">
        <v>749</v>
      </c>
      <c r="D53" s="237">
        <v>44144</v>
      </c>
      <c r="E53" s="238" t="s">
        <v>482</v>
      </c>
      <c r="F53" s="238" t="s">
        <v>748</v>
      </c>
      <c r="G53" s="239">
        <v>1.28</v>
      </c>
      <c r="H53" s="239">
        <v>0</v>
      </c>
      <c r="I53" s="235" t="s">
        <v>89</v>
      </c>
      <c r="J53" s="235" t="s">
        <v>483</v>
      </c>
    </row>
    <row r="54" spans="1:10" ht="15" customHeight="1">
      <c r="A54" s="235" t="s">
        <v>251</v>
      </c>
      <c r="B54" s="236" t="s">
        <v>282</v>
      </c>
      <c r="C54" s="236" t="s">
        <v>747</v>
      </c>
      <c r="D54" s="237">
        <v>44144</v>
      </c>
      <c r="E54" s="238" t="s">
        <v>482</v>
      </c>
      <c r="F54" s="238" t="s">
        <v>612</v>
      </c>
      <c r="G54" s="239">
        <v>33.24</v>
      </c>
      <c r="H54" s="239">
        <v>0</v>
      </c>
      <c r="I54" s="235" t="s">
        <v>89</v>
      </c>
      <c r="J54" s="235" t="s">
        <v>483</v>
      </c>
    </row>
    <row r="55" spans="1:10" ht="15" customHeight="1">
      <c r="A55" s="235" t="s">
        <v>254</v>
      </c>
      <c r="B55" s="236" t="s">
        <v>282</v>
      </c>
      <c r="C55" s="236" t="s">
        <v>746</v>
      </c>
      <c r="D55" s="237">
        <v>44145</v>
      </c>
      <c r="E55" s="238" t="s">
        <v>353</v>
      </c>
      <c r="F55" s="238" t="s">
        <v>745</v>
      </c>
      <c r="G55" s="239">
        <v>10104.99</v>
      </c>
      <c r="H55" s="239">
        <v>0</v>
      </c>
      <c r="I55" s="235" t="s">
        <v>89</v>
      </c>
      <c r="J55" s="235" t="s">
        <v>483</v>
      </c>
    </row>
    <row r="56" spans="1:10" ht="15" customHeight="1">
      <c r="A56" s="235" t="s">
        <v>257</v>
      </c>
      <c r="B56" s="236" t="s">
        <v>282</v>
      </c>
      <c r="C56" s="236" t="s">
        <v>744</v>
      </c>
      <c r="D56" s="237">
        <v>44145</v>
      </c>
      <c r="E56" s="238" t="s">
        <v>353</v>
      </c>
      <c r="F56" s="238" t="s">
        <v>743</v>
      </c>
      <c r="G56" s="239">
        <v>366.14</v>
      </c>
      <c r="H56" s="239">
        <v>0</v>
      </c>
      <c r="I56" s="235" t="s">
        <v>89</v>
      </c>
      <c r="J56" s="235" t="s">
        <v>483</v>
      </c>
    </row>
    <row r="57" spans="1:10" ht="15" customHeight="1">
      <c r="A57" s="235" t="s">
        <v>260</v>
      </c>
      <c r="B57" s="236" t="s">
        <v>282</v>
      </c>
      <c r="C57" s="236" t="s">
        <v>742</v>
      </c>
      <c r="D57" s="237">
        <v>44148</v>
      </c>
      <c r="E57" s="238" t="s">
        <v>325</v>
      </c>
      <c r="F57" s="238" t="s">
        <v>741</v>
      </c>
      <c r="G57" s="239">
        <v>339289.75</v>
      </c>
      <c r="H57" s="239">
        <v>0</v>
      </c>
      <c r="I57" s="235" t="s">
        <v>89</v>
      </c>
      <c r="J57" s="235" t="s">
        <v>90</v>
      </c>
    </row>
    <row r="58" spans="1:10" ht="15" customHeight="1">
      <c r="A58" s="235" t="s">
        <v>263</v>
      </c>
      <c r="B58" s="236" t="s">
        <v>282</v>
      </c>
      <c r="C58" s="236" t="s">
        <v>740</v>
      </c>
      <c r="D58" s="237">
        <v>44148</v>
      </c>
      <c r="E58" s="238" t="s">
        <v>325</v>
      </c>
      <c r="F58" s="238" t="s">
        <v>739</v>
      </c>
      <c r="G58" s="239">
        <v>26890.54</v>
      </c>
      <c r="H58" s="239">
        <v>0</v>
      </c>
      <c r="I58" s="235" t="s">
        <v>89</v>
      </c>
      <c r="J58" s="235" t="s">
        <v>90</v>
      </c>
    </row>
    <row r="59" spans="1:10" ht="15" customHeight="1">
      <c r="A59" s="235" t="s">
        <v>266</v>
      </c>
      <c r="B59" s="236" t="s">
        <v>282</v>
      </c>
      <c r="C59" s="236" t="s">
        <v>738</v>
      </c>
      <c r="D59" s="237">
        <v>44148</v>
      </c>
      <c r="E59" s="238" t="s">
        <v>325</v>
      </c>
      <c r="F59" s="238" t="s">
        <v>737</v>
      </c>
      <c r="G59" s="239">
        <v>38930.449999999997</v>
      </c>
      <c r="H59" s="239">
        <v>0</v>
      </c>
      <c r="I59" s="235" t="s">
        <v>89</v>
      </c>
      <c r="J59" s="235" t="s">
        <v>90</v>
      </c>
    </row>
    <row r="60" spans="1:10" ht="15" customHeight="1">
      <c r="A60" s="235" t="s">
        <v>269</v>
      </c>
      <c r="B60" s="236" t="s">
        <v>282</v>
      </c>
      <c r="C60" s="236" t="s">
        <v>736</v>
      </c>
      <c r="D60" s="237">
        <v>44153</v>
      </c>
      <c r="E60" s="238" t="s">
        <v>709</v>
      </c>
      <c r="F60" s="238" t="s">
        <v>610</v>
      </c>
      <c r="G60" s="239">
        <v>81.58</v>
      </c>
      <c r="H60" s="239">
        <v>0</v>
      </c>
      <c r="I60" s="235" t="s">
        <v>89</v>
      </c>
      <c r="J60" s="235" t="s">
        <v>483</v>
      </c>
    </row>
    <row r="61" spans="1:10" ht="15" customHeight="1">
      <c r="A61" s="235" t="s">
        <v>272</v>
      </c>
      <c r="B61" s="236" t="s">
        <v>282</v>
      </c>
      <c r="C61" s="236" t="s">
        <v>735</v>
      </c>
      <c r="D61" s="237">
        <v>44153</v>
      </c>
      <c r="E61" s="238" t="s">
        <v>709</v>
      </c>
      <c r="F61" s="238" t="s">
        <v>611</v>
      </c>
      <c r="G61" s="239">
        <v>2.98</v>
      </c>
      <c r="H61" s="239">
        <v>0</v>
      </c>
      <c r="I61" s="235" t="s">
        <v>89</v>
      </c>
      <c r="J61" s="235" t="s">
        <v>483</v>
      </c>
    </row>
    <row r="62" spans="1:10" ht="15" customHeight="1">
      <c r="A62" s="235" t="s">
        <v>275</v>
      </c>
      <c r="B62" s="236" t="s">
        <v>282</v>
      </c>
      <c r="C62" s="236" t="s">
        <v>734</v>
      </c>
      <c r="D62" s="237">
        <v>44155</v>
      </c>
      <c r="E62" s="238" t="s">
        <v>485</v>
      </c>
      <c r="F62" s="238" t="s">
        <v>612</v>
      </c>
      <c r="G62" s="239">
        <v>38257.440000000002</v>
      </c>
      <c r="H62" s="239">
        <v>0</v>
      </c>
      <c r="I62" s="235" t="s">
        <v>89</v>
      </c>
      <c r="J62" s="235" t="s">
        <v>483</v>
      </c>
    </row>
    <row r="63" spans="1:10" ht="15" customHeight="1">
      <c r="A63" s="235" t="s">
        <v>278</v>
      </c>
      <c r="B63" s="236" t="s">
        <v>282</v>
      </c>
      <c r="C63" s="236" t="s">
        <v>733</v>
      </c>
      <c r="D63" s="237">
        <v>44155</v>
      </c>
      <c r="E63" s="238" t="s">
        <v>485</v>
      </c>
      <c r="F63" s="238" t="s">
        <v>613</v>
      </c>
      <c r="G63" s="239">
        <v>1364.2</v>
      </c>
      <c r="H63" s="239">
        <v>0</v>
      </c>
      <c r="I63" s="235" t="s">
        <v>89</v>
      </c>
      <c r="J63" s="235" t="s">
        <v>483</v>
      </c>
    </row>
    <row r="64" spans="1:10" ht="15" customHeight="1">
      <c r="A64" s="235" t="s">
        <v>281</v>
      </c>
      <c r="B64" s="236" t="s">
        <v>282</v>
      </c>
      <c r="C64" s="236" t="s">
        <v>732</v>
      </c>
      <c r="D64" s="237">
        <v>44158</v>
      </c>
      <c r="E64" s="238" t="s">
        <v>325</v>
      </c>
      <c r="F64" s="238" t="s">
        <v>731</v>
      </c>
      <c r="G64" s="239">
        <v>11650.5</v>
      </c>
      <c r="H64" s="239">
        <v>0</v>
      </c>
      <c r="I64" s="235" t="s">
        <v>143</v>
      </c>
      <c r="J64" s="235" t="s">
        <v>90</v>
      </c>
    </row>
    <row r="65" spans="1:10" ht="15" customHeight="1">
      <c r="A65" s="235" t="s">
        <v>286</v>
      </c>
      <c r="B65" s="236" t="s">
        <v>282</v>
      </c>
      <c r="C65" s="236" t="s">
        <v>730</v>
      </c>
      <c r="D65" s="237">
        <v>44158</v>
      </c>
      <c r="E65" s="238" t="s">
        <v>325</v>
      </c>
      <c r="F65" s="238" t="s">
        <v>729</v>
      </c>
      <c r="G65" s="239">
        <v>17.5</v>
      </c>
      <c r="H65" s="239">
        <v>0</v>
      </c>
      <c r="I65" s="235" t="s">
        <v>143</v>
      </c>
      <c r="J65" s="235" t="s">
        <v>90</v>
      </c>
    </row>
    <row r="66" spans="1:10" ht="15" customHeight="1">
      <c r="A66" s="235" t="s">
        <v>289</v>
      </c>
      <c r="B66" s="236" t="s">
        <v>282</v>
      </c>
      <c r="C66" s="236" t="s">
        <v>728</v>
      </c>
      <c r="D66" s="237">
        <v>44159</v>
      </c>
      <c r="E66" s="238" t="s">
        <v>311</v>
      </c>
      <c r="F66" s="238" t="s">
        <v>727</v>
      </c>
      <c r="G66" s="239">
        <v>911.93</v>
      </c>
      <c r="H66" s="239">
        <v>0</v>
      </c>
      <c r="I66" s="235" t="s">
        <v>143</v>
      </c>
      <c r="J66" s="235" t="s">
        <v>90</v>
      </c>
    </row>
    <row r="67" spans="1:10" ht="15" customHeight="1">
      <c r="A67" s="235" t="s">
        <v>292</v>
      </c>
      <c r="B67" s="236" t="s">
        <v>282</v>
      </c>
      <c r="C67" s="236" t="s">
        <v>726</v>
      </c>
      <c r="D67" s="237">
        <v>44161</v>
      </c>
      <c r="E67" s="238" t="s">
        <v>353</v>
      </c>
      <c r="F67" s="238" t="s">
        <v>725</v>
      </c>
      <c r="G67" s="239">
        <v>12290.42</v>
      </c>
      <c r="H67" s="239">
        <v>0</v>
      </c>
      <c r="I67" s="235" t="s">
        <v>89</v>
      </c>
      <c r="J67" s="235" t="s">
        <v>483</v>
      </c>
    </row>
    <row r="68" spans="1:10" ht="15" customHeight="1">
      <c r="A68" s="235" t="s">
        <v>295</v>
      </c>
      <c r="B68" s="236" t="s">
        <v>282</v>
      </c>
      <c r="C68" s="236" t="s">
        <v>724</v>
      </c>
      <c r="D68" s="237">
        <v>44161</v>
      </c>
      <c r="E68" s="238" t="s">
        <v>353</v>
      </c>
      <c r="F68" s="238" t="s">
        <v>723</v>
      </c>
      <c r="G68" s="239">
        <v>448.08</v>
      </c>
      <c r="H68" s="239">
        <v>0</v>
      </c>
      <c r="I68" s="235" t="s">
        <v>89</v>
      </c>
      <c r="J68" s="235" t="s">
        <v>483</v>
      </c>
    </row>
    <row r="69" spans="1:10" ht="15" customHeight="1">
      <c r="A69" s="235" t="s">
        <v>299</v>
      </c>
      <c r="B69" s="236" t="s">
        <v>282</v>
      </c>
      <c r="C69" s="236" t="s">
        <v>722</v>
      </c>
      <c r="D69" s="237">
        <v>44161</v>
      </c>
      <c r="E69" s="238" t="s">
        <v>721</v>
      </c>
      <c r="F69" s="238" t="s">
        <v>720</v>
      </c>
      <c r="G69" s="239">
        <v>31397.89</v>
      </c>
      <c r="H69" s="239">
        <v>0</v>
      </c>
      <c r="I69" s="235" t="s">
        <v>327</v>
      </c>
      <c r="J69" s="235" t="s">
        <v>719</v>
      </c>
    </row>
    <row r="70" spans="1:10" ht="15" customHeight="1">
      <c r="A70" s="235" t="s">
        <v>302</v>
      </c>
      <c r="B70" s="236" t="s">
        <v>282</v>
      </c>
      <c r="C70" s="236" t="s">
        <v>718</v>
      </c>
      <c r="D70" s="237">
        <v>44161</v>
      </c>
      <c r="E70" s="238" t="s">
        <v>717</v>
      </c>
      <c r="F70" s="238" t="s">
        <v>716</v>
      </c>
      <c r="G70" s="239">
        <v>154516.54999999999</v>
      </c>
      <c r="H70" s="239">
        <v>0</v>
      </c>
      <c r="I70" s="235" t="s">
        <v>327</v>
      </c>
      <c r="J70" s="235" t="s">
        <v>715</v>
      </c>
    </row>
    <row r="71" spans="1:10" ht="15" customHeight="1">
      <c r="A71" s="235" t="s">
        <v>306</v>
      </c>
      <c r="B71" s="236" t="s">
        <v>282</v>
      </c>
      <c r="C71" s="236" t="s">
        <v>714</v>
      </c>
      <c r="D71" s="237">
        <v>44162</v>
      </c>
      <c r="E71" s="238" t="s">
        <v>497</v>
      </c>
      <c r="F71" s="238" t="s">
        <v>711</v>
      </c>
      <c r="G71" s="239">
        <v>19966.47</v>
      </c>
      <c r="H71" s="239">
        <v>0</v>
      </c>
      <c r="I71" s="235" t="s">
        <v>89</v>
      </c>
      <c r="J71" s="235" t="s">
        <v>483</v>
      </c>
    </row>
    <row r="72" spans="1:10" ht="15" customHeight="1">
      <c r="A72" s="235" t="s">
        <v>309</v>
      </c>
      <c r="B72" s="236" t="s">
        <v>282</v>
      </c>
      <c r="C72" s="236" t="s">
        <v>713</v>
      </c>
      <c r="D72" s="237">
        <v>44162</v>
      </c>
      <c r="E72" s="238" t="s">
        <v>497</v>
      </c>
      <c r="F72" s="238" t="s">
        <v>703</v>
      </c>
      <c r="G72" s="239">
        <v>698.78</v>
      </c>
      <c r="H72" s="239">
        <v>0</v>
      </c>
      <c r="I72" s="235" t="s">
        <v>89</v>
      </c>
      <c r="J72" s="235" t="s">
        <v>483</v>
      </c>
    </row>
    <row r="73" spans="1:10" ht="15" customHeight="1">
      <c r="A73" s="235" t="s">
        <v>313</v>
      </c>
      <c r="B73" s="236" t="s">
        <v>282</v>
      </c>
      <c r="C73" s="236" t="s">
        <v>712</v>
      </c>
      <c r="D73" s="237">
        <v>44162</v>
      </c>
      <c r="E73" s="238" t="s">
        <v>709</v>
      </c>
      <c r="F73" s="238" t="s">
        <v>711</v>
      </c>
      <c r="G73" s="239">
        <v>55.65</v>
      </c>
      <c r="H73" s="239">
        <v>0</v>
      </c>
      <c r="I73" s="235" t="s">
        <v>89</v>
      </c>
      <c r="J73" s="235" t="s">
        <v>90</v>
      </c>
    </row>
    <row r="74" spans="1:10" ht="15" customHeight="1">
      <c r="A74" s="235" t="s">
        <v>316</v>
      </c>
      <c r="B74" s="236" t="s">
        <v>282</v>
      </c>
      <c r="C74" s="236" t="s">
        <v>710</v>
      </c>
      <c r="D74" s="237">
        <v>44162</v>
      </c>
      <c r="E74" s="238" t="s">
        <v>709</v>
      </c>
      <c r="F74" s="238" t="s">
        <v>703</v>
      </c>
      <c r="G74" s="239">
        <v>2.04</v>
      </c>
      <c r="H74" s="239">
        <v>0</v>
      </c>
      <c r="I74" s="235" t="s">
        <v>89</v>
      </c>
      <c r="J74" s="235" t="s">
        <v>483</v>
      </c>
    </row>
    <row r="75" spans="1:10" ht="15" customHeight="1">
      <c r="A75" s="235" t="s">
        <v>320</v>
      </c>
      <c r="B75" s="236" t="s">
        <v>282</v>
      </c>
      <c r="C75" s="236" t="s">
        <v>708</v>
      </c>
      <c r="D75" s="237">
        <v>44162</v>
      </c>
      <c r="E75" s="238" t="s">
        <v>500</v>
      </c>
      <c r="F75" s="238" t="s">
        <v>705</v>
      </c>
      <c r="G75" s="239">
        <v>229.97</v>
      </c>
      <c r="H75" s="239">
        <v>0</v>
      </c>
      <c r="I75" s="235" t="s">
        <v>89</v>
      </c>
      <c r="J75" s="235" t="s">
        <v>483</v>
      </c>
    </row>
    <row r="76" spans="1:10" ht="15" customHeight="1">
      <c r="A76" s="235" t="s">
        <v>323</v>
      </c>
      <c r="B76" s="236" t="s">
        <v>282</v>
      </c>
      <c r="C76" s="236" t="s">
        <v>707</v>
      </c>
      <c r="D76" s="237">
        <v>44162</v>
      </c>
      <c r="E76" s="238" t="s">
        <v>500</v>
      </c>
      <c r="F76" s="238" t="s">
        <v>703</v>
      </c>
      <c r="G76" s="239">
        <v>8.75</v>
      </c>
      <c r="H76" s="239">
        <v>0</v>
      </c>
      <c r="I76" s="235" t="s">
        <v>89</v>
      </c>
      <c r="J76" s="235" t="s">
        <v>483</v>
      </c>
    </row>
    <row r="77" spans="1:10" ht="15" customHeight="1">
      <c r="A77" s="235" t="s">
        <v>329</v>
      </c>
      <c r="B77" s="236" t="s">
        <v>282</v>
      </c>
      <c r="C77" s="236" t="s">
        <v>706</v>
      </c>
      <c r="D77" s="237">
        <v>44165</v>
      </c>
      <c r="E77" s="238" t="s">
        <v>494</v>
      </c>
      <c r="F77" s="238" t="s">
        <v>705</v>
      </c>
      <c r="G77" s="239">
        <v>60.39</v>
      </c>
      <c r="H77" s="239">
        <v>0</v>
      </c>
      <c r="I77" s="235" t="s">
        <v>89</v>
      </c>
      <c r="J77" s="235" t="s">
        <v>483</v>
      </c>
    </row>
    <row r="78" spans="1:10" ht="15" customHeight="1">
      <c r="A78" s="235" t="s">
        <v>332</v>
      </c>
      <c r="B78" s="236" t="s">
        <v>282</v>
      </c>
      <c r="C78" s="236" t="s">
        <v>704</v>
      </c>
      <c r="D78" s="237">
        <v>44165</v>
      </c>
      <c r="E78" s="238" t="s">
        <v>494</v>
      </c>
      <c r="F78" s="238" t="s">
        <v>703</v>
      </c>
      <c r="G78" s="239">
        <v>2.1</v>
      </c>
      <c r="H78" s="239">
        <v>0</v>
      </c>
      <c r="I78" s="235" t="s">
        <v>89</v>
      </c>
      <c r="J78" s="235" t="s">
        <v>483</v>
      </c>
    </row>
    <row r="79" spans="1:10" ht="15" customHeight="1">
      <c r="A79" s="235" t="s">
        <v>335</v>
      </c>
      <c r="B79" s="236" t="s">
        <v>282</v>
      </c>
      <c r="C79" s="236" t="s">
        <v>702</v>
      </c>
      <c r="D79" s="237">
        <v>44165</v>
      </c>
      <c r="E79" s="238" t="s">
        <v>318</v>
      </c>
      <c r="F79" s="238" t="s">
        <v>701</v>
      </c>
      <c r="G79" s="239">
        <v>358375.22</v>
      </c>
      <c r="H79" s="239">
        <v>0</v>
      </c>
      <c r="I79" s="235" t="s">
        <v>89</v>
      </c>
      <c r="J79" s="235" t="s">
        <v>483</v>
      </c>
    </row>
    <row r="80" spans="1:10" ht="15" customHeight="1">
      <c r="A80" s="235" t="s">
        <v>338</v>
      </c>
      <c r="B80" s="236" t="s">
        <v>282</v>
      </c>
      <c r="C80" s="236" t="s">
        <v>700</v>
      </c>
      <c r="D80" s="237">
        <v>44165</v>
      </c>
      <c r="E80" s="238" t="s">
        <v>318</v>
      </c>
      <c r="F80" s="238" t="s">
        <v>699</v>
      </c>
      <c r="G80" s="239">
        <v>74269.19</v>
      </c>
      <c r="H80" s="239">
        <v>0</v>
      </c>
      <c r="I80" s="235" t="s">
        <v>89</v>
      </c>
      <c r="J80" s="235" t="s">
        <v>483</v>
      </c>
    </row>
    <row r="81" spans="1:10" ht="15" customHeight="1">
      <c r="A81" s="235" t="s">
        <v>341</v>
      </c>
      <c r="B81" s="236" t="s">
        <v>503</v>
      </c>
      <c r="C81" s="236" t="s">
        <v>650</v>
      </c>
      <c r="D81" s="237">
        <v>44137</v>
      </c>
      <c r="E81" s="238" t="s">
        <v>480</v>
      </c>
      <c r="F81" s="238" t="s">
        <v>478</v>
      </c>
      <c r="G81" s="239">
        <v>1863.61</v>
      </c>
      <c r="H81" s="239">
        <v>0</v>
      </c>
      <c r="I81" s="235" t="s">
        <v>89</v>
      </c>
      <c r="J81" s="235" t="s">
        <v>90</v>
      </c>
    </row>
    <row r="82" spans="1:10" ht="15" customHeight="1">
      <c r="A82" s="235" t="s">
        <v>344</v>
      </c>
      <c r="B82" s="236" t="s">
        <v>503</v>
      </c>
      <c r="C82" s="236" t="s">
        <v>698</v>
      </c>
      <c r="D82" s="237">
        <v>44137</v>
      </c>
      <c r="E82" s="238" t="s">
        <v>506</v>
      </c>
      <c r="F82" s="238" t="s">
        <v>614</v>
      </c>
      <c r="G82" s="239">
        <v>410.25</v>
      </c>
      <c r="H82" s="239">
        <v>0</v>
      </c>
      <c r="I82" s="235" t="s">
        <v>89</v>
      </c>
      <c r="J82" s="235" t="s">
        <v>90</v>
      </c>
    </row>
    <row r="83" spans="1:10" ht="15" customHeight="1">
      <c r="A83" s="235" t="s">
        <v>348</v>
      </c>
      <c r="B83" s="236" t="s">
        <v>503</v>
      </c>
      <c r="C83" s="236" t="s">
        <v>697</v>
      </c>
      <c r="D83" s="237">
        <v>44138</v>
      </c>
      <c r="E83" s="238" t="s">
        <v>480</v>
      </c>
      <c r="F83" s="238" t="s">
        <v>696</v>
      </c>
      <c r="G83" s="239">
        <v>1056.99</v>
      </c>
      <c r="H83" s="239">
        <v>0</v>
      </c>
      <c r="I83" s="235" t="s">
        <v>89</v>
      </c>
      <c r="J83" s="235" t="s">
        <v>90</v>
      </c>
    </row>
    <row r="84" spans="1:10" ht="15" customHeight="1">
      <c r="A84" s="235" t="s">
        <v>351</v>
      </c>
      <c r="B84" s="236" t="s">
        <v>503</v>
      </c>
      <c r="C84" s="236" t="s">
        <v>695</v>
      </c>
      <c r="D84" s="237">
        <v>44139</v>
      </c>
      <c r="E84" s="238" t="s">
        <v>480</v>
      </c>
      <c r="F84" s="238" t="s">
        <v>694</v>
      </c>
      <c r="G84" s="239">
        <v>918.32</v>
      </c>
      <c r="H84" s="239">
        <v>0</v>
      </c>
      <c r="I84" s="235" t="s">
        <v>89</v>
      </c>
      <c r="J84" s="235" t="s">
        <v>90</v>
      </c>
    </row>
    <row r="85" spans="1:10" ht="15" customHeight="1">
      <c r="A85" s="235" t="s">
        <v>355</v>
      </c>
      <c r="B85" s="236" t="s">
        <v>503</v>
      </c>
      <c r="C85" s="236" t="s">
        <v>693</v>
      </c>
      <c r="D85" s="237">
        <v>44140</v>
      </c>
      <c r="E85" s="238" t="s">
        <v>480</v>
      </c>
      <c r="F85" s="238" t="s">
        <v>664</v>
      </c>
      <c r="G85" s="239">
        <v>229.96</v>
      </c>
      <c r="H85" s="239">
        <v>0</v>
      </c>
      <c r="I85" s="235" t="s">
        <v>89</v>
      </c>
      <c r="J85" s="235" t="s">
        <v>90</v>
      </c>
    </row>
    <row r="86" spans="1:10" ht="15" customHeight="1">
      <c r="A86" s="235" t="s">
        <v>358</v>
      </c>
      <c r="B86" s="236" t="s">
        <v>503</v>
      </c>
      <c r="C86" s="236" t="s">
        <v>692</v>
      </c>
      <c r="D86" s="237">
        <v>44141</v>
      </c>
      <c r="E86" s="238" t="s">
        <v>480</v>
      </c>
      <c r="F86" s="238" t="s">
        <v>664</v>
      </c>
      <c r="G86" s="239">
        <v>191.64</v>
      </c>
      <c r="H86" s="239">
        <v>0</v>
      </c>
      <c r="I86" s="235" t="s">
        <v>89</v>
      </c>
      <c r="J86" s="235" t="s">
        <v>90</v>
      </c>
    </row>
    <row r="87" spans="1:10" ht="15" customHeight="1">
      <c r="A87" s="235" t="s">
        <v>361</v>
      </c>
      <c r="B87" s="236" t="s">
        <v>503</v>
      </c>
      <c r="C87" s="236" t="s">
        <v>691</v>
      </c>
      <c r="D87" s="237">
        <v>44144</v>
      </c>
      <c r="E87" s="238" t="s">
        <v>480</v>
      </c>
      <c r="F87" s="238" t="s">
        <v>664</v>
      </c>
      <c r="G87" s="239">
        <v>856.33</v>
      </c>
      <c r="H87" s="239">
        <v>0</v>
      </c>
      <c r="I87" s="235" t="s">
        <v>89</v>
      </c>
      <c r="J87" s="235" t="s">
        <v>90</v>
      </c>
    </row>
    <row r="88" spans="1:10" ht="15" customHeight="1">
      <c r="A88" s="235" t="s">
        <v>364</v>
      </c>
      <c r="B88" s="236" t="s">
        <v>503</v>
      </c>
      <c r="C88" s="236" t="s">
        <v>690</v>
      </c>
      <c r="D88" s="237">
        <v>44145</v>
      </c>
      <c r="E88" s="238" t="s">
        <v>480</v>
      </c>
      <c r="F88" s="238" t="s">
        <v>664</v>
      </c>
      <c r="G88" s="239">
        <v>654.74</v>
      </c>
      <c r="H88" s="239">
        <v>0</v>
      </c>
      <c r="I88" s="235" t="s">
        <v>89</v>
      </c>
      <c r="J88" s="235" t="s">
        <v>90</v>
      </c>
    </row>
    <row r="89" spans="1:10" ht="15" customHeight="1">
      <c r="A89" s="235" t="s">
        <v>368</v>
      </c>
      <c r="B89" s="236" t="s">
        <v>503</v>
      </c>
      <c r="C89" s="236" t="s">
        <v>689</v>
      </c>
      <c r="D89" s="237">
        <v>44146</v>
      </c>
      <c r="E89" s="238" t="s">
        <v>480</v>
      </c>
      <c r="F89" s="238" t="s">
        <v>664</v>
      </c>
      <c r="G89" s="239">
        <v>171.21</v>
      </c>
      <c r="H89" s="239">
        <v>0</v>
      </c>
      <c r="I89" s="235" t="s">
        <v>89</v>
      </c>
      <c r="J89" s="235" t="s">
        <v>90</v>
      </c>
    </row>
    <row r="90" spans="1:10" ht="15" customHeight="1">
      <c r="A90" s="235" t="s">
        <v>371</v>
      </c>
      <c r="B90" s="236" t="s">
        <v>503</v>
      </c>
      <c r="C90" s="236" t="s">
        <v>688</v>
      </c>
      <c r="D90" s="237">
        <v>44147</v>
      </c>
      <c r="E90" s="238" t="s">
        <v>87</v>
      </c>
      <c r="F90" s="238" t="s">
        <v>687</v>
      </c>
      <c r="G90" s="239">
        <v>1290.49</v>
      </c>
      <c r="H90" s="239">
        <v>0</v>
      </c>
      <c r="I90" s="235" t="s">
        <v>89</v>
      </c>
      <c r="J90" s="235" t="s">
        <v>90</v>
      </c>
    </row>
    <row r="91" spans="1:10" ht="15" customHeight="1">
      <c r="A91" s="235" t="s">
        <v>375</v>
      </c>
      <c r="B91" s="236" t="s">
        <v>503</v>
      </c>
      <c r="C91" s="236" t="s">
        <v>686</v>
      </c>
      <c r="D91" s="237">
        <v>44148</v>
      </c>
      <c r="E91" s="238" t="s">
        <v>87</v>
      </c>
      <c r="F91" s="238" t="s">
        <v>685</v>
      </c>
      <c r="G91" s="239">
        <v>268.10000000000002</v>
      </c>
      <c r="H91" s="239">
        <v>0</v>
      </c>
      <c r="I91" s="235" t="s">
        <v>89</v>
      </c>
      <c r="J91" s="235" t="s">
        <v>90</v>
      </c>
    </row>
    <row r="92" spans="1:10" ht="15" customHeight="1">
      <c r="A92" s="235" t="s">
        <v>378</v>
      </c>
      <c r="B92" s="236" t="s">
        <v>503</v>
      </c>
      <c r="C92" s="236" t="s">
        <v>684</v>
      </c>
      <c r="D92" s="237">
        <v>44148</v>
      </c>
      <c r="E92" s="238" t="s">
        <v>506</v>
      </c>
      <c r="F92" s="238" t="s">
        <v>683</v>
      </c>
      <c r="G92" s="239">
        <v>20.53</v>
      </c>
      <c r="H92" s="239">
        <v>0</v>
      </c>
      <c r="I92" s="235" t="s">
        <v>89</v>
      </c>
      <c r="J92" s="235" t="s">
        <v>90</v>
      </c>
    </row>
    <row r="93" spans="1:10" ht="15" customHeight="1">
      <c r="A93" s="235" t="s">
        <v>382</v>
      </c>
      <c r="B93" s="236" t="s">
        <v>503</v>
      </c>
      <c r="C93" s="236" t="s">
        <v>682</v>
      </c>
      <c r="D93" s="237">
        <v>44151</v>
      </c>
      <c r="E93" s="238" t="s">
        <v>480</v>
      </c>
      <c r="F93" s="238" t="s">
        <v>664</v>
      </c>
      <c r="G93" s="239">
        <v>626.17999999999995</v>
      </c>
      <c r="H93" s="239">
        <v>0</v>
      </c>
      <c r="I93" s="235" t="s">
        <v>89</v>
      </c>
      <c r="J93" s="235" t="s">
        <v>90</v>
      </c>
    </row>
    <row r="94" spans="1:10" ht="15" customHeight="1">
      <c r="A94" s="235" t="s">
        <v>385</v>
      </c>
      <c r="B94" s="236" t="s">
        <v>503</v>
      </c>
      <c r="C94" s="236" t="s">
        <v>681</v>
      </c>
      <c r="D94" s="237">
        <v>44152</v>
      </c>
      <c r="E94" s="238" t="s">
        <v>87</v>
      </c>
      <c r="F94" s="238" t="s">
        <v>664</v>
      </c>
      <c r="G94" s="239">
        <v>397.16</v>
      </c>
      <c r="H94" s="239">
        <v>0</v>
      </c>
      <c r="I94" s="235" t="s">
        <v>89</v>
      </c>
      <c r="J94" s="235" t="s">
        <v>90</v>
      </c>
    </row>
    <row r="95" spans="1:10" ht="15" customHeight="1">
      <c r="A95" s="235" t="s">
        <v>388</v>
      </c>
      <c r="B95" s="236" t="s">
        <v>503</v>
      </c>
      <c r="C95" s="236" t="s">
        <v>680</v>
      </c>
      <c r="D95" s="237">
        <v>44153</v>
      </c>
      <c r="E95" s="238" t="s">
        <v>480</v>
      </c>
      <c r="F95" s="238" t="s">
        <v>679</v>
      </c>
      <c r="G95" s="239">
        <v>967.58</v>
      </c>
      <c r="H95" s="239">
        <v>0</v>
      </c>
      <c r="I95" s="235" t="s">
        <v>89</v>
      </c>
      <c r="J95" s="235" t="s">
        <v>90</v>
      </c>
    </row>
    <row r="96" spans="1:10" ht="15" customHeight="1">
      <c r="A96" s="235" t="s">
        <v>391</v>
      </c>
      <c r="B96" s="236" t="s">
        <v>503</v>
      </c>
      <c r="C96" s="236" t="s">
        <v>678</v>
      </c>
      <c r="D96" s="237">
        <v>44154</v>
      </c>
      <c r="E96" s="238" t="s">
        <v>87</v>
      </c>
      <c r="F96" s="238" t="s">
        <v>677</v>
      </c>
      <c r="G96" s="239">
        <v>1428.23</v>
      </c>
      <c r="H96" s="239">
        <v>0</v>
      </c>
      <c r="I96" s="235" t="s">
        <v>89</v>
      </c>
      <c r="J96" s="235" t="s">
        <v>90</v>
      </c>
    </row>
    <row r="97" spans="1:10" ht="15" customHeight="1">
      <c r="A97" s="235" t="s">
        <v>397</v>
      </c>
      <c r="B97" s="236" t="s">
        <v>503</v>
      </c>
      <c r="C97" s="236" t="s">
        <v>676</v>
      </c>
      <c r="D97" s="237">
        <v>44154</v>
      </c>
      <c r="E97" s="238" t="s">
        <v>506</v>
      </c>
      <c r="F97" s="238" t="s">
        <v>675</v>
      </c>
      <c r="G97" s="239">
        <v>27.47</v>
      </c>
      <c r="H97" s="239">
        <v>0</v>
      </c>
      <c r="I97" s="235" t="s">
        <v>89</v>
      </c>
      <c r="J97" s="235" t="s">
        <v>90</v>
      </c>
    </row>
    <row r="98" spans="1:10" ht="15" customHeight="1">
      <c r="A98" s="235" t="s">
        <v>399</v>
      </c>
      <c r="B98" s="236" t="s">
        <v>503</v>
      </c>
      <c r="C98" s="236" t="s">
        <v>674</v>
      </c>
      <c r="D98" s="237">
        <v>44155</v>
      </c>
      <c r="E98" s="238" t="s">
        <v>480</v>
      </c>
      <c r="F98" s="238" t="s">
        <v>673</v>
      </c>
      <c r="G98" s="239">
        <v>1258.6600000000001</v>
      </c>
      <c r="H98" s="239">
        <v>0</v>
      </c>
      <c r="I98" s="235" t="s">
        <v>89</v>
      </c>
      <c r="J98" s="235" t="s">
        <v>90</v>
      </c>
    </row>
    <row r="99" spans="1:10" ht="15" customHeight="1">
      <c r="A99" s="235" t="s">
        <v>401</v>
      </c>
      <c r="B99" s="236" t="s">
        <v>503</v>
      </c>
      <c r="C99" s="236" t="s">
        <v>672</v>
      </c>
      <c r="D99" s="237">
        <v>44158</v>
      </c>
      <c r="E99" s="238" t="s">
        <v>87</v>
      </c>
      <c r="F99" s="238" t="s">
        <v>671</v>
      </c>
      <c r="G99" s="239">
        <v>1103.23</v>
      </c>
      <c r="H99" s="239">
        <v>0</v>
      </c>
      <c r="I99" s="235" t="s">
        <v>89</v>
      </c>
      <c r="J99" s="235" t="s">
        <v>90</v>
      </c>
    </row>
    <row r="100" spans="1:10" ht="15" customHeight="1">
      <c r="A100" s="235" t="s">
        <v>403</v>
      </c>
      <c r="B100" s="236" t="s">
        <v>503</v>
      </c>
      <c r="C100" s="236" t="s">
        <v>670</v>
      </c>
      <c r="D100" s="237">
        <v>44159</v>
      </c>
      <c r="E100" s="238" t="s">
        <v>480</v>
      </c>
      <c r="F100" s="238" t="s">
        <v>669</v>
      </c>
      <c r="G100" s="239">
        <v>705.89</v>
      </c>
      <c r="H100" s="239">
        <v>0</v>
      </c>
      <c r="I100" s="235" t="s">
        <v>89</v>
      </c>
      <c r="J100" s="235" t="s">
        <v>90</v>
      </c>
    </row>
    <row r="101" spans="1:10" ht="15" customHeight="1">
      <c r="A101" s="235" t="s">
        <v>489</v>
      </c>
      <c r="B101" s="236" t="s">
        <v>503</v>
      </c>
      <c r="C101" s="236" t="s">
        <v>668</v>
      </c>
      <c r="D101" s="237">
        <v>44160</v>
      </c>
      <c r="E101" s="238" t="s">
        <v>87</v>
      </c>
      <c r="F101" s="238" t="s">
        <v>667</v>
      </c>
      <c r="G101" s="239">
        <v>419.82</v>
      </c>
      <c r="H101" s="239">
        <v>0</v>
      </c>
      <c r="I101" s="235" t="s">
        <v>89</v>
      </c>
      <c r="J101" s="235" t="s">
        <v>90</v>
      </c>
    </row>
    <row r="102" spans="1:10" ht="15" customHeight="1">
      <c r="A102" s="235" t="s">
        <v>490</v>
      </c>
      <c r="B102" s="236" t="s">
        <v>503</v>
      </c>
      <c r="C102" s="236" t="s">
        <v>666</v>
      </c>
      <c r="D102" s="237">
        <v>44161</v>
      </c>
      <c r="E102" s="238" t="s">
        <v>480</v>
      </c>
      <c r="F102" s="238" t="s">
        <v>664</v>
      </c>
      <c r="G102" s="239">
        <v>763.59</v>
      </c>
      <c r="H102" s="239">
        <v>0</v>
      </c>
      <c r="I102" s="235" t="s">
        <v>89</v>
      </c>
      <c r="J102" s="235" t="s">
        <v>90</v>
      </c>
    </row>
    <row r="103" spans="1:10" ht="15" customHeight="1">
      <c r="A103" s="235" t="s">
        <v>491</v>
      </c>
      <c r="B103" s="236" t="s">
        <v>503</v>
      </c>
      <c r="C103" s="236" t="s">
        <v>665</v>
      </c>
      <c r="D103" s="237">
        <v>44162</v>
      </c>
      <c r="E103" s="238" t="s">
        <v>87</v>
      </c>
      <c r="F103" s="238" t="s">
        <v>664</v>
      </c>
      <c r="G103" s="239">
        <v>1158.47</v>
      </c>
      <c r="H103" s="239">
        <v>0</v>
      </c>
      <c r="I103" s="235" t="s">
        <v>89</v>
      </c>
      <c r="J103" s="235" t="s">
        <v>90</v>
      </c>
    </row>
    <row r="104" spans="1:10" ht="15" customHeight="1">
      <c r="A104" s="235" t="s">
        <v>492</v>
      </c>
      <c r="B104" s="236" t="s">
        <v>503</v>
      </c>
      <c r="C104" s="236" t="s">
        <v>663</v>
      </c>
      <c r="D104" s="237">
        <v>44162</v>
      </c>
      <c r="E104" s="238" t="s">
        <v>506</v>
      </c>
      <c r="F104" s="238" t="s">
        <v>614</v>
      </c>
      <c r="G104" s="239">
        <v>40.840000000000003</v>
      </c>
      <c r="H104" s="239">
        <v>0</v>
      </c>
      <c r="I104" s="235" t="s">
        <v>89</v>
      </c>
      <c r="J104" s="235" t="s">
        <v>90</v>
      </c>
    </row>
    <row r="105" spans="1:10" ht="15" customHeight="1">
      <c r="A105" s="235" t="s">
        <v>493</v>
      </c>
      <c r="B105" s="236" t="s">
        <v>503</v>
      </c>
      <c r="C105" s="236" t="s">
        <v>662</v>
      </c>
      <c r="D105" s="237">
        <v>44165</v>
      </c>
      <c r="E105" s="238" t="s">
        <v>480</v>
      </c>
      <c r="F105" s="238" t="s">
        <v>661</v>
      </c>
      <c r="G105" s="239">
        <v>792.39</v>
      </c>
      <c r="H105" s="239">
        <v>0</v>
      </c>
      <c r="I105" s="235" t="s">
        <v>89</v>
      </c>
      <c r="J105" s="235" t="s">
        <v>90</v>
      </c>
    </row>
    <row r="106" spans="1:10" ht="15" customHeight="1">
      <c r="A106" s="235" t="s">
        <v>495</v>
      </c>
      <c r="B106" s="236" t="s">
        <v>503</v>
      </c>
      <c r="C106" s="236" t="s">
        <v>660</v>
      </c>
      <c r="D106" s="237">
        <v>44165</v>
      </c>
      <c r="E106" s="238" t="s">
        <v>506</v>
      </c>
      <c r="F106" s="238" t="s">
        <v>659</v>
      </c>
      <c r="G106" s="239">
        <v>753.66</v>
      </c>
      <c r="H106" s="239">
        <v>0</v>
      </c>
      <c r="I106" s="235" t="s">
        <v>89</v>
      </c>
      <c r="J106" s="235" t="s">
        <v>90</v>
      </c>
    </row>
    <row r="107" spans="1:10" ht="15" customHeight="1">
      <c r="G107" s="240">
        <v>1611675.78</v>
      </c>
      <c r="H107" s="240">
        <v>334.11</v>
      </c>
    </row>
  </sheetData>
  <pageMargins left="0.31496062992125984" right="0.51181102362204722" top="0.31496062992125984" bottom="0.15748031496062992" header="0.35433070866141736" footer="0.15748031496062992"/>
  <pageSetup paperSize="9" orientation="landscape" r:id="rId1"/>
  <headerFooter>
    <oddFooter>Σελίδα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11</vt:i4>
      </vt:variant>
    </vt:vector>
  </HeadingPairs>
  <TitlesOfParts>
    <vt:vector size="11" baseType="lpstr">
      <vt:lpstr>EUROBANK</vt:lpstr>
      <vt:lpstr>ΣΥΜΦΩΝΙΑ ΤΑΜΕΙΟΥ 11.2020</vt:lpstr>
      <vt:lpstr>ΝΟΕΜΒΡΙΟΣ</vt:lpstr>
      <vt:lpstr>ΠΛΗΡΩΜΕΣ ΧΕΠ</vt:lpstr>
      <vt:lpstr>ΜΕΤΑΦΟΡΕΣ 11.2020</vt:lpstr>
      <vt:lpstr>ΧΕΠ 11.2020</vt:lpstr>
      <vt:lpstr>Φύλλο3</vt:lpstr>
      <vt:lpstr>ΚΑΤΑΘΕΣΕΙΣ</vt:lpstr>
      <vt:lpstr>ΓΡΑΜ.ΕΙΣΠΡΑΞΗΣ 11.2020</vt:lpstr>
      <vt:lpstr>Φύλλο1</vt:lpstr>
      <vt:lpstr>Φύλλο2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Aleka</dc:creator>
  <cp:lastModifiedBy>Alexnadra xrysanthou</cp:lastModifiedBy>
  <cp:lastPrinted>2020-12-18T10:14:03Z</cp:lastPrinted>
  <dcterms:created xsi:type="dcterms:W3CDTF">2014-10-22T08:19:08Z</dcterms:created>
  <dcterms:modified xsi:type="dcterms:W3CDTF">2020-12-18T10:14:45Z</dcterms:modified>
</cp:coreProperties>
</file>